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defaultThemeVersion="166925"/>
  <mc:AlternateContent xmlns:mc="http://schemas.openxmlformats.org/markup-compatibility/2006">
    <mc:Choice Requires="x15">
      <x15ac:absPath xmlns:x15ac="http://schemas.microsoft.com/office/spreadsheetml/2010/11/ac" url="T:\Marketing\Program Marketing\Lender Marketing\Lender Packet Materials\"/>
    </mc:Choice>
  </mc:AlternateContent>
  <xr:revisionPtr revIDLastSave="0" documentId="13_ncr:1_{88800F8F-B18D-4F80-AB81-77121662F937}" xr6:coauthVersionLast="40" xr6:coauthVersionMax="40" xr10:uidLastSave="{00000000-0000-0000-0000-000000000000}"/>
  <bookViews>
    <workbookView xWindow="28680" yWindow="-120" windowWidth="29040" windowHeight="16440" activeTab="1" xr2:uid="{CB6C1C48-747C-4102-9E37-E2BF5A79150F}"/>
  </bookViews>
  <sheets>
    <sheet name="Tips" sheetId="3" r:id="rId1"/>
    <sheet name="Loan Comparison" sheetId="1" r:id="rId2"/>
    <sheet name="Amortization Tables" sheetId="2" r:id="rId3"/>
  </sheets>
  <externalReferences>
    <externalReference r:id="rId4"/>
  </externalReferences>
  <definedNames>
    <definedName name="_xlnm.Print_Titles" localSheetId="1">'Loan Comparison'!$7:$7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N9" i="2" l="1"/>
  <c r="BN8" i="2"/>
  <c r="BN7" i="2"/>
  <c r="BN6" i="2"/>
  <c r="BN4" i="2"/>
  <c r="BG9" i="2"/>
  <c r="BG8" i="2"/>
  <c r="BG6" i="2"/>
  <c r="AZ9" i="2"/>
  <c r="AZ7" i="2"/>
  <c r="AZ6" i="2"/>
  <c r="AZ4" i="2"/>
  <c r="AS9" i="2"/>
  <c r="AS8" i="2"/>
  <c r="AS7" i="2"/>
  <c r="AS6" i="2"/>
  <c r="AL9" i="2"/>
  <c r="AL8" i="2"/>
  <c r="AL7" i="2"/>
  <c r="AL6" i="2"/>
  <c r="AF7" i="2"/>
  <c r="AF6" i="2"/>
  <c r="AF4" i="2"/>
  <c r="Y9" i="2"/>
  <c r="Y8" i="2"/>
  <c r="Y7" i="2"/>
  <c r="Y6" i="2"/>
  <c r="Y4" i="2"/>
  <c r="R9" i="2"/>
  <c r="R7" i="2"/>
  <c r="R6" i="2"/>
  <c r="K9" i="2"/>
  <c r="K8" i="2"/>
  <c r="K7" i="2"/>
  <c r="K6" i="2"/>
  <c r="K4" i="2"/>
  <c r="K2" i="2"/>
  <c r="A15" i="2" s="1"/>
  <c r="A27" i="2" s="1"/>
  <c r="A39" i="2" s="1"/>
  <c r="A51" i="2" s="1"/>
  <c r="A63" i="2" s="1"/>
  <c r="A75" i="2" s="1"/>
  <c r="A87" i="2" s="1"/>
  <c r="A99" i="2" s="1"/>
  <c r="A111" i="2" s="1"/>
  <c r="A123" i="2" s="1"/>
  <c r="A135" i="2" s="1"/>
  <c r="A147" i="2" s="1"/>
  <c r="A159" i="2" s="1"/>
  <c r="A171" i="2" s="1"/>
  <c r="A183" i="2" s="1"/>
  <c r="A195" i="2" s="1"/>
  <c r="A207" i="2" s="1"/>
  <c r="A219" i="2" s="1"/>
  <c r="A231" i="2" s="1"/>
  <c r="A243" i="2" s="1"/>
  <c r="A255" i="2" s="1"/>
  <c r="A267" i="2" s="1"/>
  <c r="A279" i="2" s="1"/>
  <c r="A291" i="2" s="1"/>
  <c r="A303" i="2" s="1"/>
  <c r="A315" i="2" s="1"/>
  <c r="A327" i="2" s="1"/>
  <c r="A339" i="2" s="1"/>
  <c r="A351" i="2" s="1"/>
  <c r="A363" i="2" s="1"/>
  <c r="A374" i="2" s="1"/>
  <c r="D9" i="2"/>
  <c r="D8" i="2"/>
  <c r="D7" i="2"/>
  <c r="D6" i="2"/>
  <c r="K31" i="1"/>
  <c r="J31" i="1"/>
  <c r="I31" i="1"/>
  <c r="H31" i="1"/>
  <c r="G31" i="1"/>
  <c r="F31" i="1"/>
  <c r="E31" i="1"/>
  <c r="D31" i="1"/>
  <c r="C31" i="1"/>
  <c r="B31" i="1"/>
  <c r="K30" i="1"/>
  <c r="J30" i="1"/>
  <c r="I30" i="1"/>
  <c r="H30" i="1"/>
  <c r="G30" i="1"/>
  <c r="F30" i="1"/>
  <c r="E30" i="1"/>
  <c r="D30" i="1"/>
  <c r="C30" i="1"/>
  <c r="B30" i="1"/>
  <c r="K29" i="1"/>
  <c r="J29" i="1"/>
  <c r="I29" i="1"/>
  <c r="H29" i="1"/>
  <c r="G29" i="1"/>
  <c r="F29" i="1"/>
  <c r="E29" i="1"/>
  <c r="D29" i="1"/>
  <c r="C29" i="1"/>
  <c r="B29" i="1"/>
  <c r="F21" i="1"/>
  <c r="AF9" i="2" s="1"/>
  <c r="J20" i="1"/>
  <c r="BG7" i="2" s="1"/>
  <c r="K15" i="1"/>
  <c r="C13" i="1"/>
  <c r="K3" i="2" s="1"/>
  <c r="C10" i="1"/>
  <c r="K9" i="1"/>
  <c r="J9" i="1"/>
  <c r="BG4" i="2" s="1"/>
  <c r="I9" i="1"/>
  <c r="H9" i="1"/>
  <c r="AS4" i="2" s="1"/>
  <c r="G9" i="1"/>
  <c r="AL4" i="2" s="1"/>
  <c r="E9" i="1"/>
  <c r="D9" i="1"/>
  <c r="R4" i="2" s="1"/>
  <c r="B9" i="1"/>
  <c r="D4" i="2" s="1"/>
  <c r="K8" i="1"/>
  <c r="K11" i="1" s="1"/>
  <c r="J8" i="1"/>
  <c r="H8" i="1"/>
  <c r="AS2" i="2" s="1"/>
  <c r="G8" i="1"/>
  <c r="AL2" i="2" s="1"/>
  <c r="F8" i="1"/>
  <c r="E8" i="1"/>
  <c r="E13" i="1" s="1"/>
  <c r="Y3" i="2" s="1"/>
  <c r="D8" i="1"/>
  <c r="R2" i="2" s="1"/>
  <c r="B11" i="1"/>
  <c r="D13" i="1" l="1"/>
  <c r="R3" i="2" s="1"/>
  <c r="D10" i="1"/>
  <c r="D15" i="1" s="1"/>
  <c r="R5" i="2" s="1"/>
  <c r="Y2" i="2"/>
  <c r="J15" i="1"/>
  <c r="BG2" i="2"/>
  <c r="F13" i="1"/>
  <c r="AF3" i="2" s="1"/>
  <c r="AF2" i="2"/>
  <c r="K23" i="1"/>
  <c r="K26" i="1" s="1"/>
  <c r="BN5" i="2"/>
  <c r="BN11" i="2" s="1"/>
  <c r="BM68" i="2" s="1"/>
  <c r="B13" i="1"/>
  <c r="D2" i="2"/>
  <c r="B15" i="1"/>
  <c r="C11" i="1"/>
  <c r="C15" i="1"/>
  <c r="C17" i="1" s="1"/>
  <c r="K13" i="1"/>
  <c r="BN2" i="2"/>
  <c r="BM113" i="2"/>
  <c r="BN15" i="2"/>
  <c r="BO15" i="2" s="1"/>
  <c r="BM58" i="2"/>
  <c r="BM108" i="2"/>
  <c r="BM95" i="2"/>
  <c r="BM141" i="2"/>
  <c r="BM36" i="2"/>
  <c r="BM158" i="2"/>
  <c r="BM105" i="2"/>
  <c r="BM410" i="2"/>
  <c r="BM406" i="2"/>
  <c r="BM404" i="2"/>
  <c r="BM402" i="2"/>
  <c r="BM400" i="2"/>
  <c r="BM398" i="2"/>
  <c r="BM390" i="2"/>
  <c r="BM388" i="2"/>
  <c r="BM386" i="2"/>
  <c r="BM384" i="2"/>
  <c r="BM382" i="2"/>
  <c r="BM378" i="2"/>
  <c r="BM374" i="2"/>
  <c r="BM389" i="2"/>
  <c r="BM372" i="2"/>
  <c r="BM368" i="2"/>
  <c r="BM409" i="2"/>
  <c r="BM377" i="2"/>
  <c r="BM373" i="2"/>
  <c r="BM369" i="2"/>
  <c r="BM363" i="2"/>
  <c r="BM385" i="2"/>
  <c r="BM359" i="2"/>
  <c r="BM357" i="2"/>
  <c r="BM356" i="2"/>
  <c r="BM355" i="2"/>
  <c r="BM354" i="2"/>
  <c r="BM399" i="2"/>
  <c r="BM391" i="2"/>
  <c r="BM397" i="2"/>
  <c r="BM375" i="2"/>
  <c r="BM360" i="2"/>
  <c r="BM383" i="2"/>
  <c r="BM362" i="2"/>
  <c r="BM407" i="2"/>
  <c r="BM403" i="2"/>
  <c r="BM387" i="2"/>
  <c r="BM349" i="2"/>
  <c r="BM346" i="2"/>
  <c r="BM344" i="2"/>
  <c r="BM342" i="2"/>
  <c r="BM340" i="2"/>
  <c r="BM379" i="2"/>
  <c r="BM370" i="2"/>
  <c r="BM358" i="2"/>
  <c r="BM347" i="2"/>
  <c r="BM345" i="2"/>
  <c r="BM343" i="2"/>
  <c r="BM341" i="2"/>
  <c r="BM339" i="2"/>
  <c r="BM367" i="2"/>
  <c r="BM350" i="2"/>
  <c r="BM337" i="2"/>
  <c r="BM335" i="2"/>
  <c r="BM328" i="2"/>
  <c r="BM327" i="2"/>
  <c r="BM333" i="2"/>
  <c r="BM338" i="2"/>
  <c r="BM336" i="2"/>
  <c r="BM331" i="2"/>
  <c r="BM332" i="2"/>
  <c r="BM334" i="2"/>
  <c r="BM314" i="2"/>
  <c r="BM310" i="2"/>
  <c r="BM313" i="2"/>
  <c r="BM381" i="2"/>
  <c r="BM371" i="2"/>
  <c r="BM320" i="2"/>
  <c r="BM308" i="2"/>
  <c r="BM312" i="2"/>
  <c r="BM311" i="2"/>
  <c r="BM305" i="2"/>
  <c r="BM303" i="2"/>
  <c r="BM319" i="2"/>
  <c r="BM315" i="2"/>
  <c r="BM298" i="2"/>
  <c r="BM297" i="2"/>
  <c r="BM289" i="2"/>
  <c r="BM287" i="2"/>
  <c r="BM285" i="2"/>
  <c r="BM283" i="2"/>
  <c r="BM281" i="2"/>
  <c r="BM279" i="2"/>
  <c r="BM296" i="2"/>
  <c r="BM294" i="2"/>
  <c r="BM292" i="2"/>
  <c r="BM326" i="2"/>
  <c r="BM295" i="2"/>
  <c r="BM274" i="2"/>
  <c r="BM251" i="2"/>
  <c r="BM322" i="2"/>
  <c r="BM276" i="2"/>
  <c r="BM268" i="2"/>
  <c r="BM263" i="2"/>
  <c r="BM250" i="2"/>
  <c r="BM318" i="2"/>
  <c r="BM307" i="2"/>
  <c r="BM282" i="2"/>
  <c r="BM280" i="2"/>
  <c r="BM269" i="2"/>
  <c r="BM267" i="2"/>
  <c r="BM256" i="2"/>
  <c r="BM246" i="2"/>
  <c r="BM244" i="2"/>
  <c r="BM228" i="2"/>
  <c r="BM316" i="2"/>
  <c r="BM300" i="2"/>
  <c r="BM272" i="2"/>
  <c r="BM270" i="2"/>
  <c r="BM255" i="2"/>
  <c r="BM253" i="2"/>
  <c r="BM252" i="2"/>
  <c r="BM234" i="2"/>
  <c r="BM218" i="2"/>
  <c r="BM217" i="2"/>
  <c r="BM216" i="2"/>
  <c r="BM215" i="2"/>
  <c r="BM214" i="2"/>
  <c r="BM213" i="2"/>
  <c r="BM212" i="2"/>
  <c r="BM211" i="2"/>
  <c r="BM210" i="2"/>
  <c r="BM209" i="2"/>
  <c r="BM208" i="2"/>
  <c r="BM207" i="2"/>
  <c r="BM325" i="2"/>
  <c r="BM321" i="2"/>
  <c r="BM309" i="2"/>
  <c r="BM266" i="2"/>
  <c r="BM254" i="2"/>
  <c r="BM241" i="2"/>
  <c r="BM226" i="2"/>
  <c r="BM224" i="2"/>
  <c r="BM222" i="2"/>
  <c r="BM220" i="2"/>
  <c r="BM169" i="2"/>
  <c r="BM167" i="2"/>
  <c r="BM165" i="2"/>
  <c r="BM163" i="2"/>
  <c r="BM330" i="2"/>
  <c r="BM306" i="2"/>
  <c r="BM259" i="2"/>
  <c r="BM257" i="2"/>
  <c r="BM235" i="2"/>
  <c r="BM194" i="2"/>
  <c r="BM192" i="2"/>
  <c r="BM190" i="2"/>
  <c r="BM188" i="2"/>
  <c r="BM186" i="2"/>
  <c r="BM184" i="2"/>
  <c r="BM273" i="2"/>
  <c r="BM264" i="2"/>
  <c r="BM248" i="2"/>
  <c r="BM199" i="2"/>
  <c r="BM181" i="2"/>
  <c r="BM178" i="2"/>
  <c r="BM173" i="2"/>
  <c r="BM162" i="2"/>
  <c r="BM160" i="2"/>
  <c r="BM304" i="2"/>
  <c r="BM284" i="2"/>
  <c r="BM277" i="2"/>
  <c r="BM258" i="2"/>
  <c r="BM238" i="2"/>
  <c r="BM227" i="2"/>
  <c r="BM219" i="2"/>
  <c r="BM206" i="2"/>
  <c r="BM198" i="2"/>
  <c r="BM193" i="2"/>
  <c r="BM185" i="2"/>
  <c r="BM164" i="2"/>
  <c r="BM317" i="2"/>
  <c r="BM299" i="2"/>
  <c r="BM243" i="2"/>
  <c r="BM242" i="2"/>
  <c r="BM223" i="2"/>
  <c r="BM221" i="2"/>
  <c r="BM180" i="2"/>
  <c r="BM155" i="2"/>
  <c r="BM147" i="2"/>
  <c r="BM142" i="2"/>
  <c r="BM109" i="2"/>
  <c r="BM107" i="2"/>
  <c r="BM50" i="2"/>
  <c r="BM49" i="2"/>
  <c r="BM48" i="2"/>
  <c r="BM47" i="2"/>
  <c r="BM46" i="2"/>
  <c r="BM45" i="2"/>
  <c r="BM44" i="2"/>
  <c r="BM43" i="2"/>
  <c r="BM42" i="2"/>
  <c r="BM41" i="2"/>
  <c r="BM40" i="2"/>
  <c r="BM39" i="2"/>
  <c r="BM329" i="2"/>
  <c r="BM301" i="2"/>
  <c r="BM293" i="2"/>
  <c r="BM265" i="2"/>
  <c r="BM260" i="2"/>
  <c r="BM245" i="2"/>
  <c r="BM230" i="2"/>
  <c r="BM204" i="2"/>
  <c r="BM191" i="2"/>
  <c r="BM176" i="2"/>
  <c r="BM174" i="2"/>
  <c r="BM323" i="2"/>
  <c r="BM302" i="2"/>
  <c r="BM291" i="2"/>
  <c r="BM278" i="2"/>
  <c r="BM202" i="2"/>
  <c r="BM200" i="2"/>
  <c r="BM189" i="2"/>
  <c r="BM187" i="2"/>
  <c r="BM172" i="2"/>
  <c r="BM157" i="2"/>
  <c r="BM149" i="2"/>
  <c r="BM144" i="2"/>
  <c r="BM136" i="2"/>
  <c r="BM134" i="2"/>
  <c r="BM132" i="2"/>
  <c r="BM130" i="2"/>
  <c r="BM128" i="2"/>
  <c r="BM126" i="2"/>
  <c r="BM124" i="2"/>
  <c r="BM26" i="2"/>
  <c r="BM25" i="2"/>
  <c r="BM24" i="2"/>
  <c r="BM23" i="2"/>
  <c r="BM22" i="2"/>
  <c r="BM21" i="2"/>
  <c r="BM20" i="2"/>
  <c r="BM19" i="2"/>
  <c r="BM18" i="2"/>
  <c r="BM17" i="2"/>
  <c r="BM16" i="2"/>
  <c r="BM15" i="2"/>
  <c r="BP15" i="2" s="1"/>
  <c r="BN16" i="2" s="1"/>
  <c r="BM290" i="2"/>
  <c r="BM262" i="2"/>
  <c r="BM247" i="2"/>
  <c r="BM236" i="2"/>
  <c r="BM229" i="2"/>
  <c r="BM324" i="2"/>
  <c r="BM249" i="2"/>
  <c r="BM197" i="2"/>
  <c r="BM183" i="2"/>
  <c r="BM166" i="2"/>
  <c r="BM159" i="2"/>
  <c r="BM150" i="2"/>
  <c r="BM148" i="2"/>
  <c r="BM137" i="2"/>
  <c r="BM135" i="2"/>
  <c r="BM120" i="2"/>
  <c r="BM115" i="2"/>
  <c r="BM112" i="2"/>
  <c r="BM85" i="2"/>
  <c r="BM83" i="2"/>
  <c r="BM81" i="2"/>
  <c r="BM79" i="2"/>
  <c r="BM77" i="2"/>
  <c r="BM75" i="2"/>
  <c r="BM288" i="2"/>
  <c r="BM275" i="2"/>
  <c r="BM237" i="2"/>
  <c r="BM233" i="2"/>
  <c r="BM195" i="2"/>
  <c r="BM146" i="2"/>
  <c r="BM133" i="2"/>
  <c r="BM125" i="2"/>
  <c r="BM73" i="2"/>
  <c r="BM71" i="2"/>
  <c r="BM69" i="2"/>
  <c r="BM67" i="2"/>
  <c r="BM65" i="2"/>
  <c r="BM63" i="2"/>
  <c r="BM271" i="2"/>
  <c r="BM240" i="2"/>
  <c r="BM239" i="2"/>
  <c r="BM232" i="2"/>
  <c r="BM203" i="2"/>
  <c r="BM196" i="2"/>
  <c r="BM153" i="2"/>
  <c r="BM151" i="2"/>
  <c r="BM140" i="2"/>
  <c r="BM138" i="2"/>
  <c r="BM127" i="2"/>
  <c r="BM106" i="2"/>
  <c r="BM98" i="2"/>
  <c r="BM96" i="2"/>
  <c r="BM94" i="2"/>
  <c r="BM92" i="2"/>
  <c r="BM90" i="2"/>
  <c r="BM88" i="2"/>
  <c r="BM37" i="2"/>
  <c r="BM35" i="2"/>
  <c r="BM33" i="2"/>
  <c r="BM31" i="2"/>
  <c r="BM29" i="2"/>
  <c r="BM27" i="2"/>
  <c r="BM231" i="2"/>
  <c r="BM225" i="2"/>
  <c r="BM179" i="2"/>
  <c r="BM119" i="2"/>
  <c r="BM116" i="2"/>
  <c r="BM111" i="2"/>
  <c r="BM201" i="2"/>
  <c r="BM177" i="2"/>
  <c r="BM168" i="2"/>
  <c r="BM161" i="2"/>
  <c r="BM152" i="2"/>
  <c r="BM131" i="2"/>
  <c r="BM89" i="2"/>
  <c r="BM84" i="2"/>
  <c r="BM56" i="2"/>
  <c r="BM51" i="2"/>
  <c r="BM261" i="2"/>
  <c r="BM175" i="2"/>
  <c r="BM139" i="2"/>
  <c r="BM123" i="2"/>
  <c r="BM110" i="2"/>
  <c r="BM97" i="2"/>
  <c r="BM171" i="2"/>
  <c r="BM145" i="2"/>
  <c r="BM143" i="2"/>
  <c r="BM64" i="2"/>
  <c r="BM62" i="2"/>
  <c r="BM60" i="2"/>
  <c r="BM286" i="2"/>
  <c r="BM156" i="2"/>
  <c r="BM118" i="2"/>
  <c r="BM114" i="2"/>
  <c r="BM99" i="2"/>
  <c r="BM70" i="2"/>
  <c r="BM57" i="2"/>
  <c r="BM55" i="2"/>
  <c r="BM91" i="2"/>
  <c r="BM87" i="2"/>
  <c r="BM76" i="2"/>
  <c r="BM74" i="2"/>
  <c r="BM72" i="2"/>
  <c r="BM59" i="2"/>
  <c r="BM104" i="2"/>
  <c r="BM86" i="2"/>
  <c r="BM54" i="2"/>
  <c r="BM205" i="2"/>
  <c r="BM170" i="2"/>
  <c r="BM129" i="2"/>
  <c r="BM101" i="2"/>
  <c r="BM80" i="2"/>
  <c r="BM102" i="2"/>
  <c r="BM52" i="2"/>
  <c r="BM34" i="2"/>
  <c r="BM121" i="2"/>
  <c r="BM117" i="2"/>
  <c r="BM100" i="2"/>
  <c r="BM61" i="2"/>
  <c r="BM53" i="2"/>
  <c r="BM38" i="2"/>
  <c r="BM28" i="2"/>
  <c r="BM32" i="2"/>
  <c r="BM93" i="2"/>
  <c r="BM103" i="2"/>
  <c r="BM122" i="2"/>
  <c r="BM30" i="2"/>
  <c r="BM66" i="2"/>
  <c r="BM154" i="2"/>
  <c r="BM182" i="2"/>
  <c r="D23" i="1"/>
  <c r="I8" i="1"/>
  <c r="AZ2" i="2" s="1"/>
  <c r="F15" i="1"/>
  <c r="D11" i="1"/>
  <c r="E10" i="1"/>
  <c r="E11" i="1" s="1"/>
  <c r="E15" i="1" s="1"/>
  <c r="Y5" i="2" s="1"/>
  <c r="F11" i="1"/>
  <c r="G10" i="1"/>
  <c r="H10" i="1"/>
  <c r="H11" i="1" s="1"/>
  <c r="BM352" i="2" l="1"/>
  <c r="BM365" i="2"/>
  <c r="BM405" i="2"/>
  <c r="BM394" i="2"/>
  <c r="BM82" i="2"/>
  <c r="BM78" i="2"/>
  <c r="Y15" i="2"/>
  <c r="Y11" i="2"/>
  <c r="X146" i="2" s="1"/>
  <c r="F23" i="1"/>
  <c r="AF5" i="2"/>
  <c r="B23" i="1"/>
  <c r="D5" i="2"/>
  <c r="G11" i="1"/>
  <c r="G15" i="1"/>
  <c r="J23" i="1"/>
  <c r="BG5" i="2"/>
  <c r="J10" i="1"/>
  <c r="J11" i="1" s="1"/>
  <c r="J13" i="1" s="1"/>
  <c r="R15" i="2"/>
  <c r="R11" i="2"/>
  <c r="D16" i="1"/>
  <c r="C23" i="1"/>
  <c r="K5" i="2"/>
  <c r="B17" i="1"/>
  <c r="D3" i="2"/>
  <c r="BM348" i="2"/>
  <c r="BM395" i="2"/>
  <c r="BM353" i="2"/>
  <c r="BM401" i="2"/>
  <c r="BM364" i="2"/>
  <c r="BM380" i="2"/>
  <c r="BM396" i="2"/>
  <c r="K17" i="1"/>
  <c r="BN3" i="2"/>
  <c r="BM366" i="2"/>
  <c r="BM351" i="2"/>
  <c r="BM361" i="2"/>
  <c r="BM393" i="2"/>
  <c r="BM376" i="2"/>
  <c r="BM392" i="2"/>
  <c r="BM408" i="2"/>
  <c r="BO16" i="2"/>
  <c r="BP16" i="2" s="1"/>
  <c r="BN17" i="2" s="1"/>
  <c r="E23" i="1"/>
  <c r="E17" i="1"/>
  <c r="H15" i="1"/>
  <c r="AZ8" i="2"/>
  <c r="I15" i="1"/>
  <c r="I11" i="1"/>
  <c r="F16" i="1"/>
  <c r="AF8" i="2" s="1"/>
  <c r="AF15" i="2" s="1"/>
  <c r="AG15" i="2" s="1"/>
  <c r="Q54" i="2" l="1"/>
  <c r="X30" i="2"/>
  <c r="Q86" i="2"/>
  <c r="Q25" i="2"/>
  <c r="X23" i="2"/>
  <c r="Q88" i="2"/>
  <c r="X28" i="2"/>
  <c r="X38" i="2"/>
  <c r="Q58" i="2"/>
  <c r="Q94" i="2"/>
  <c r="X108" i="2"/>
  <c r="X89" i="2"/>
  <c r="X53" i="2"/>
  <c r="X156" i="2"/>
  <c r="Q90" i="2"/>
  <c r="X67" i="2"/>
  <c r="X15" i="2"/>
  <c r="X25" i="2"/>
  <c r="X20" i="2"/>
  <c r="D15" i="2"/>
  <c r="D11" i="2"/>
  <c r="K11" i="2"/>
  <c r="K15" i="2"/>
  <c r="G23" i="1"/>
  <c r="AL5" i="2"/>
  <c r="G13" i="1"/>
  <c r="D24" i="1"/>
  <c r="R8" i="2"/>
  <c r="D17" i="1"/>
  <c r="U15" i="2"/>
  <c r="D25" i="1" s="1"/>
  <c r="S15" i="2"/>
  <c r="AF11" i="2"/>
  <c r="I23" i="1"/>
  <c r="AZ5" i="2"/>
  <c r="X17" i="2"/>
  <c r="Q31" i="2"/>
  <c r="J17" i="1"/>
  <c r="BG3" i="2"/>
  <c r="BG15" i="2"/>
  <c r="BG11" i="2"/>
  <c r="X74" i="2"/>
  <c r="X197" i="2"/>
  <c r="X59" i="2"/>
  <c r="Q23" i="2"/>
  <c r="X57" i="2"/>
  <c r="X129" i="2"/>
  <c r="X21" i="2"/>
  <c r="Q21" i="2"/>
  <c r="X68" i="2"/>
  <c r="Q17" i="2"/>
  <c r="Q26" i="2"/>
  <c r="Q372" i="2"/>
  <c r="Q364" i="2"/>
  <c r="X372" i="2"/>
  <c r="X363" i="2"/>
  <c r="Q352" i="2"/>
  <c r="X341" i="2"/>
  <c r="Q339" i="2"/>
  <c r="Q335" i="2"/>
  <c r="Q348" i="2"/>
  <c r="X330" i="2"/>
  <c r="Q354" i="2"/>
  <c r="X310" i="2"/>
  <c r="X320" i="2"/>
  <c r="X298" i="2"/>
  <c r="Q278" i="2"/>
  <c r="Q270" i="2"/>
  <c r="X303" i="2"/>
  <c r="X283" i="2"/>
  <c r="Q300" i="2"/>
  <c r="Q256" i="2"/>
  <c r="X262" i="2"/>
  <c r="X365" i="2"/>
  <c r="Q242" i="2"/>
  <c r="Q234" i="2"/>
  <c r="Q285" i="2"/>
  <c r="X245" i="2"/>
  <c r="Q250" i="2"/>
  <c r="X212" i="2"/>
  <c r="Q180" i="2"/>
  <c r="Q172" i="2"/>
  <c r="X321" i="2"/>
  <c r="Q266" i="2"/>
  <c r="X176" i="2"/>
  <c r="X275" i="2"/>
  <c r="X192" i="2"/>
  <c r="X184" i="2"/>
  <c r="Q152" i="2"/>
  <c r="Q303" i="2"/>
  <c r="X225" i="2"/>
  <c r="Q210" i="2"/>
  <c r="Q304" i="2"/>
  <c r="X199" i="2"/>
  <c r="Q118" i="2"/>
  <c r="X312" i="2"/>
  <c r="X239" i="2"/>
  <c r="Q194" i="2"/>
  <c r="Q144" i="2"/>
  <c r="Q136" i="2"/>
  <c r="X116" i="2"/>
  <c r="X228" i="2"/>
  <c r="X155" i="2"/>
  <c r="Q131" i="2"/>
  <c r="Q123" i="2"/>
  <c r="X99" i="2"/>
  <c r="Q67" i="2"/>
  <c r="X220" i="2"/>
  <c r="Q310" i="2"/>
  <c r="Q211" i="2"/>
  <c r="Q137" i="2"/>
  <c r="X80" i="2"/>
  <c r="Q48" i="2"/>
  <c r="Q40" i="2"/>
  <c r="Q280" i="2"/>
  <c r="Q105" i="2"/>
  <c r="X41" i="2"/>
  <c r="Q197" i="2"/>
  <c r="X125" i="2"/>
  <c r="Q91" i="2"/>
  <c r="X191" i="2"/>
  <c r="Q61" i="2"/>
  <c r="Q53" i="2"/>
  <c r="Q160" i="2"/>
  <c r="Q184" i="2"/>
  <c r="X140" i="2"/>
  <c r="X42" i="2"/>
  <c r="X123" i="2"/>
  <c r="Q85" i="2"/>
  <c r="X29" i="2"/>
  <c r="Q96" i="2"/>
  <c r="X18" i="2"/>
  <c r="Q80" i="2"/>
  <c r="Q77" i="2"/>
  <c r="Q33" i="2"/>
  <c r="Q81" i="2"/>
  <c r="X66" i="2"/>
  <c r="Q370" i="2"/>
  <c r="X367" i="2"/>
  <c r="X374" i="2"/>
  <c r="X351" i="2"/>
  <c r="X347" i="2"/>
  <c r="X339" i="2"/>
  <c r="Q350" i="2"/>
  <c r="Q333" i="2"/>
  <c r="X333" i="2"/>
  <c r="X335" i="2"/>
  <c r="X352" i="2"/>
  <c r="X308" i="2"/>
  <c r="X316" i="2"/>
  <c r="Q342" i="2"/>
  <c r="Q276" i="2"/>
  <c r="Q268" i="2"/>
  <c r="X289" i="2"/>
  <c r="X281" i="2"/>
  <c r="Q262" i="2"/>
  <c r="Q309" i="2"/>
  <c r="X260" i="2"/>
  <c r="X325" i="2"/>
  <c r="Q240" i="2"/>
  <c r="Q232" i="2"/>
  <c r="X268" i="2"/>
  <c r="X243" i="2"/>
  <c r="X218" i="2"/>
  <c r="X210" i="2"/>
  <c r="Q178" i="2"/>
  <c r="X369" i="2"/>
  <c r="Q298" i="2"/>
  <c r="X182" i="2"/>
  <c r="X174" i="2"/>
  <c r="X241" i="2"/>
  <c r="X190" i="2"/>
  <c r="Q158" i="2"/>
  <c r="Q150" i="2"/>
  <c r="X277" i="2"/>
  <c r="X221" i="2"/>
  <c r="X163" i="2"/>
  <c r="X254" i="2"/>
  <c r="Q166" i="2"/>
  <c r="Q116" i="2"/>
  <c r="Q284" i="2"/>
  <c r="X234" i="2"/>
  <c r="Q186" i="2"/>
  <c r="Q142" i="2"/>
  <c r="X122" i="2"/>
  <c r="X114" i="2"/>
  <c r="X224" i="2"/>
  <c r="Q143" i="2"/>
  <c r="Q129" i="2"/>
  <c r="X105" i="2"/>
  <c r="Q73" i="2"/>
  <c r="Q65" i="2"/>
  <c r="X205" i="2"/>
  <c r="Q288" i="2"/>
  <c r="X201" i="2"/>
  <c r="X86" i="2"/>
  <c r="X78" i="2"/>
  <c r="Q46" i="2"/>
  <c r="Q286" i="2"/>
  <c r="X240" i="2"/>
  <c r="Q101" i="2"/>
  <c r="Q38" i="2"/>
  <c r="X183" i="2"/>
  <c r="Q97" i="2"/>
  <c r="Q89" i="2"/>
  <c r="Q162" i="2"/>
  <c r="Q59" i="2"/>
  <c r="Q51" i="2"/>
  <c r="X148" i="2"/>
  <c r="Q282" i="2"/>
  <c r="Q124" i="2"/>
  <c r="X238" i="2"/>
  <c r="Q92" i="2"/>
  <c r="X65" i="2"/>
  <c r="X24" i="2"/>
  <c r="X71" i="2"/>
  <c r="Q245" i="2"/>
  <c r="Q52" i="2"/>
  <c r="Q62" i="2"/>
  <c r="X22" i="2"/>
  <c r="Q75" i="2"/>
  <c r="X170" i="2"/>
  <c r="Q374" i="2"/>
  <c r="Q366" i="2"/>
  <c r="X359" i="2"/>
  <c r="Q356" i="2"/>
  <c r="Q363" i="2"/>
  <c r="X343" i="2"/>
  <c r="Q343" i="2"/>
  <c r="X350" i="2"/>
  <c r="Q329" i="2"/>
  <c r="Q340" i="2"/>
  <c r="Q313" i="2"/>
  <c r="X314" i="2"/>
  <c r="Q326" i="2"/>
  <c r="X300" i="2"/>
  <c r="Q314" i="2"/>
  <c r="Q272" i="2"/>
  <c r="X306" i="2"/>
  <c r="X285" i="2"/>
  <c r="Q318" i="2"/>
  <c r="Q258" i="2"/>
  <c r="X264" i="2"/>
  <c r="X256" i="2"/>
  <c r="Q283" i="2"/>
  <c r="Q236" i="2"/>
  <c r="X305" i="2"/>
  <c r="X247" i="2"/>
  <c r="Q252" i="2"/>
  <c r="X214" i="2"/>
  <c r="Q182" i="2"/>
  <c r="Q174" i="2"/>
  <c r="X327" i="2"/>
  <c r="Q279" i="2"/>
  <c r="X178" i="2"/>
  <c r="X323" i="2"/>
  <c r="X194" i="2"/>
  <c r="X186" i="2"/>
  <c r="Q154" i="2"/>
  <c r="X337" i="2"/>
  <c r="Q228" i="2"/>
  <c r="Q214" i="2"/>
  <c r="X159" i="2"/>
  <c r="X202" i="2"/>
  <c r="Q120" i="2"/>
  <c r="Q112" i="2"/>
  <c r="Q249" i="2"/>
  <c r="Q215" i="2"/>
  <c r="Q146" i="2"/>
  <c r="Q138" i="2"/>
  <c r="X118" i="2"/>
  <c r="Q307" i="2"/>
  <c r="X168" i="2"/>
  <c r="Q133" i="2"/>
  <c r="Q125" i="2"/>
  <c r="X101" i="2"/>
  <c r="Q69" i="2"/>
  <c r="X242" i="2"/>
  <c r="Q170" i="2"/>
  <c r="Q224" i="2"/>
  <c r="Q145" i="2"/>
  <c r="X82" i="2"/>
  <c r="Q50" i="2"/>
  <c r="Q42" i="2"/>
  <c r="Q243" i="2"/>
  <c r="Q108" i="2"/>
  <c r="X45" i="2"/>
  <c r="Q30" i="2"/>
  <c r="X133" i="2"/>
  <c r="Q93" i="2"/>
  <c r="Q205" i="2"/>
  <c r="Q107" i="2"/>
  <c r="Q55" i="2"/>
  <c r="X249" i="2"/>
  <c r="Q100" i="2"/>
  <c r="X195" i="2"/>
  <c r="X64" i="2"/>
  <c r="X138" i="2"/>
  <c r="Q230" i="2"/>
  <c r="X37" i="2"/>
  <c r="Q167" i="2"/>
  <c r="X26" i="2"/>
  <c r="X109" i="2"/>
  <c r="X87" i="2"/>
  <c r="X40" i="2"/>
  <c r="X46" i="2"/>
  <c r="X36" i="2"/>
  <c r="X97" i="2"/>
  <c r="Q109" i="2"/>
  <c r="X371" i="2"/>
  <c r="Q357" i="2"/>
  <c r="X346" i="2"/>
  <c r="Q341" i="2"/>
  <c r="Q331" i="2"/>
  <c r="X370" i="2"/>
  <c r="Q324" i="2"/>
  <c r="X315" i="2"/>
  <c r="Q323" i="2"/>
  <c r="X324" i="2"/>
  <c r="X282" i="2"/>
  <c r="Q259" i="2"/>
  <c r="X259" i="2"/>
  <c r="X274" i="2"/>
  <c r="X313" i="2"/>
  <c r="X244" i="2"/>
  <c r="X215" i="2"/>
  <c r="Q177" i="2"/>
  <c r="Q322" i="2"/>
  <c r="X180" i="2"/>
  <c r="X265" i="2"/>
  <c r="Q187" i="2"/>
  <c r="Q149" i="2"/>
  <c r="X227" i="2"/>
  <c r="X161" i="2"/>
  <c r="Q195" i="2"/>
  <c r="Q113" i="2"/>
  <c r="X233" i="2"/>
  <c r="X145" i="2"/>
  <c r="X120" i="2"/>
  <c r="X226" i="2"/>
  <c r="X134" i="2"/>
  <c r="X104" i="2"/>
  <c r="Q68" i="2"/>
  <c r="Q198" i="2"/>
  <c r="Q209" i="2"/>
  <c r="X83" i="2"/>
  <c r="Q45" i="2"/>
  <c r="X291" i="2"/>
  <c r="X49" i="2"/>
  <c r="Q190" i="2"/>
  <c r="X94" i="2"/>
  <c r="X152" i="2"/>
  <c r="X54" i="2"/>
  <c r="Q104" i="2"/>
  <c r="X131" i="2"/>
  <c r="X153" i="2"/>
  <c r="X63" i="2"/>
  <c r="Q110" i="2"/>
  <c r="Q164" i="2"/>
  <c r="X72" i="2"/>
  <c r="X187" i="2"/>
  <c r="X95" i="2"/>
  <c r="Q18" i="2"/>
  <c r="Q82" i="2"/>
  <c r="Q373" i="2"/>
  <c r="X361" i="2"/>
  <c r="Q353" i="2"/>
  <c r="X344" i="2"/>
  <c r="X336" i="2"/>
  <c r="Q360" i="2"/>
  <c r="Q362" i="2"/>
  <c r="X309" i="2"/>
  <c r="X301" i="2"/>
  <c r="Q275" i="2"/>
  <c r="X304" i="2"/>
  <c r="X279" i="2"/>
  <c r="Q255" i="2"/>
  <c r="X257" i="2"/>
  <c r="Q239" i="2"/>
  <c r="X297" i="2"/>
  <c r="X294" i="2"/>
  <c r="X211" i="2"/>
  <c r="Q175" i="2"/>
  <c r="Q294" i="2"/>
  <c r="X177" i="2"/>
  <c r="X230" i="2"/>
  <c r="Q183" i="2"/>
  <c r="Q147" i="2"/>
  <c r="X219" i="2"/>
  <c r="Q311" i="2"/>
  <c r="Q122" i="2"/>
  <c r="X293" i="2"/>
  <c r="Q220" i="2"/>
  <c r="X141" i="2"/>
  <c r="X117" i="2"/>
  <c r="Q202" i="2"/>
  <c r="X130" i="2"/>
  <c r="X102" i="2"/>
  <c r="Q64" i="2"/>
  <c r="Q161" i="2"/>
  <c r="X157" i="2"/>
  <c r="X79" i="2"/>
  <c r="Q43" i="2"/>
  <c r="Q219" i="2"/>
  <c r="X43" i="2"/>
  <c r="Q163" i="2"/>
  <c r="X90" i="2"/>
  <c r="X127" i="2"/>
  <c r="X318" i="2"/>
  <c r="X189" i="2"/>
  <c r="Q78" i="2"/>
  <c r="X110" i="2"/>
  <c r="X50" i="2"/>
  <c r="Q37" i="2"/>
  <c r="X93" i="2"/>
  <c r="X55" i="2"/>
  <c r="Q84" i="2"/>
  <c r="Q188" i="2"/>
  <c r="X32" i="2"/>
  <c r="Q367" i="2"/>
  <c r="Q361" i="2"/>
  <c r="X354" i="2"/>
  <c r="Q347" i="2"/>
  <c r="Q334" i="2"/>
  <c r="X355" i="2"/>
  <c r="Q327" i="2"/>
  <c r="Q321" i="2"/>
  <c r="X319" i="2"/>
  <c r="Q269" i="2"/>
  <c r="X286" i="2"/>
  <c r="Q261" i="2"/>
  <c r="Q263" i="2"/>
  <c r="Q296" i="2"/>
  <c r="Q233" i="2"/>
  <c r="X248" i="2"/>
  <c r="X217" i="2"/>
  <c r="Q181" i="2"/>
  <c r="Q344" i="2"/>
  <c r="Q229" i="2"/>
  <c r="X171" i="2"/>
  <c r="Q189" i="2"/>
  <c r="Q153" i="2"/>
  <c r="Q244" i="2"/>
  <c r="Q208" i="2"/>
  <c r="Q203" i="2"/>
  <c r="Q115" i="2"/>
  <c r="Q247" i="2"/>
  <c r="Q165" i="2"/>
  <c r="X135" i="2"/>
  <c r="X111" i="2"/>
  <c r="X142" i="2"/>
  <c r="X124" i="2"/>
  <c r="Q71" i="2"/>
  <c r="Q213" i="2"/>
  <c r="X250" i="2"/>
  <c r="X85" i="2"/>
  <c r="Q49" i="2"/>
  <c r="X269" i="2"/>
  <c r="Q103" i="2"/>
  <c r="Q32" i="2"/>
  <c r="X96" i="2"/>
  <c r="X198" i="2"/>
  <c r="Q57" i="2"/>
  <c r="X150" i="2"/>
  <c r="Q199" i="2"/>
  <c r="Q206" i="2"/>
  <c r="X200" i="2"/>
  <c r="X16" i="2"/>
  <c r="Q16" i="2"/>
  <c r="X154" i="2"/>
  <c r="Q20" i="2"/>
  <c r="X51" i="2"/>
  <c r="Q365" i="2"/>
  <c r="Q359" i="2"/>
  <c r="X348" i="2"/>
  <c r="Q345" i="2"/>
  <c r="Q332" i="2"/>
  <c r="X332" i="2"/>
  <c r="Q325" i="2"/>
  <c r="X317" i="2"/>
  <c r="Q316" i="2"/>
  <c r="Q267" i="2"/>
  <c r="X284" i="2"/>
  <c r="Q260" i="2"/>
  <c r="X261" i="2"/>
  <c r="X295" i="2"/>
  <c r="Q231" i="2"/>
  <c r="X246" i="2"/>
  <c r="X216" i="2"/>
  <c r="Q179" i="2"/>
  <c r="X328" i="2"/>
  <c r="X181" i="2"/>
  <c r="Q293" i="2"/>
  <c r="X188" i="2"/>
  <c r="Q151" i="2"/>
  <c r="X235" i="2"/>
  <c r="X162" i="2"/>
  <c r="Q200" i="2"/>
  <c r="Q114" i="2"/>
  <c r="X237" i="2"/>
  <c r="X164" i="2"/>
  <c r="X121" i="2"/>
  <c r="X368" i="2"/>
  <c r="X366" i="2"/>
  <c r="X329" i="2"/>
  <c r="Q328" i="2"/>
  <c r="Q271" i="2"/>
  <c r="Q299" i="2"/>
  <c r="Q315" i="2"/>
  <c r="X263" i="2"/>
  <c r="X207" i="2"/>
  <c r="X271" i="2"/>
  <c r="Q191" i="2"/>
  <c r="X251" i="2"/>
  <c r="Q221" i="2"/>
  <c r="Q254" i="2"/>
  <c r="X137" i="2"/>
  <c r="X166" i="2"/>
  <c r="X103" i="2"/>
  <c r="Q226" i="2"/>
  <c r="X149" i="2"/>
  <c r="Q47" i="2"/>
  <c r="Q159" i="2"/>
  <c r="X169" i="2"/>
  <c r="Q246" i="2"/>
  <c r="Q302" i="2"/>
  <c r="X151" i="2"/>
  <c r="Q297" i="2"/>
  <c r="Q76" i="2"/>
  <c r="Q201" i="2"/>
  <c r="Q355" i="2"/>
  <c r="X338" i="2"/>
  <c r="X373" i="2"/>
  <c r="X302" i="2"/>
  <c r="X322" i="2"/>
  <c r="Q257" i="2"/>
  <c r="Q241" i="2"/>
  <c r="X296" i="2"/>
  <c r="Q176" i="2"/>
  <c r="X179" i="2"/>
  <c r="Q185" i="2"/>
  <c r="X223" i="2"/>
  <c r="X165" i="2"/>
  <c r="X222" i="2"/>
  <c r="X119" i="2"/>
  <c r="X147" i="2"/>
  <c r="X100" i="2"/>
  <c r="X203" i="2"/>
  <c r="X144" i="2"/>
  <c r="Q44" i="2"/>
  <c r="X107" i="2"/>
  <c r="Q134" i="2"/>
  <c r="X167" i="2"/>
  <c r="X292" i="2"/>
  <c r="X91" i="2"/>
  <c r="Q227" i="2"/>
  <c r="X31" i="2"/>
  <c r="Q79" i="2"/>
  <c r="X62" i="2"/>
  <c r="X70" i="2"/>
  <c r="Q336" i="2"/>
  <c r="X353" i="2"/>
  <c r="Q265" i="2"/>
  <c r="X232" i="2"/>
  <c r="Q155" i="2"/>
  <c r="Q117" i="2"/>
  <c r="X112" i="2"/>
  <c r="X273" i="2"/>
  <c r="X270" i="2"/>
  <c r="X60" i="2"/>
  <c r="Q295" i="2"/>
  <c r="X35" i="2"/>
  <c r="X362" i="2"/>
  <c r="Q330" i="2"/>
  <c r="Q277" i="2"/>
  <c r="Q308" i="2"/>
  <c r="Q305" i="2"/>
  <c r="Q148" i="2"/>
  <c r="X143" i="2"/>
  <c r="Q127" i="2"/>
  <c r="X253" i="2"/>
  <c r="Q253" i="2"/>
  <c r="X58" i="2"/>
  <c r="Q27" i="2"/>
  <c r="X27" i="2"/>
  <c r="Q371" i="2"/>
  <c r="Q338" i="2"/>
  <c r="Q358" i="2"/>
  <c r="Q346" i="2"/>
  <c r="X299" i="2"/>
  <c r="X290" i="2"/>
  <c r="Q306" i="2"/>
  <c r="Q238" i="2"/>
  <c r="Q291" i="2"/>
  <c r="Q173" i="2"/>
  <c r="X175" i="2"/>
  <c r="Q157" i="2"/>
  <c r="Q218" i="2"/>
  <c r="Q121" i="2"/>
  <c r="Q207" i="2"/>
  <c r="X115" i="2"/>
  <c r="Q135" i="2"/>
  <c r="Q74" i="2"/>
  <c r="Q196" i="2"/>
  <c r="X136" i="2"/>
  <c r="Q41" i="2"/>
  <c r="Q99" i="2"/>
  <c r="Q126" i="2"/>
  <c r="Q128" i="2"/>
  <c r="Q169" i="2"/>
  <c r="X69" i="2"/>
  <c r="Q83" i="2"/>
  <c r="Q29" i="2"/>
  <c r="Q60" i="2"/>
  <c r="X19" i="2"/>
  <c r="Q369" i="2"/>
  <c r="Q337" i="2"/>
  <c r="X357" i="2"/>
  <c r="X311" i="2"/>
  <c r="X364" i="2"/>
  <c r="X288" i="2"/>
  <c r="X266" i="2"/>
  <c r="Q237" i="2"/>
  <c r="Q251" i="2"/>
  <c r="Q171" i="2"/>
  <c r="X173" i="2"/>
  <c r="Q156" i="2"/>
  <c r="Q216" i="2"/>
  <c r="Q119" i="2"/>
  <c r="X193" i="2"/>
  <c r="X113" i="2"/>
  <c r="X132" i="2"/>
  <c r="Q72" i="2"/>
  <c r="Q289" i="2"/>
  <c r="X84" i="2"/>
  <c r="Q39" i="2"/>
  <c r="X98" i="2"/>
  <c r="Q106" i="2"/>
  <c r="Q56" i="2"/>
  <c r="X61" i="2"/>
  <c r="Q24" i="2"/>
  <c r="X44" i="2"/>
  <c r="Q368" i="2"/>
  <c r="X92" i="2"/>
  <c r="X360" i="2"/>
  <c r="X342" i="2"/>
  <c r="X334" i="2"/>
  <c r="X307" i="2"/>
  <c r="Q274" i="2"/>
  <c r="X326" i="2"/>
  <c r="X255" i="2"/>
  <c r="X276" i="2"/>
  <c r="X209" i="2"/>
  <c r="Q292" i="2"/>
  <c r="X229" i="2"/>
  <c r="Q319" i="2"/>
  <c r="Q287" i="2"/>
  <c r="X272" i="2"/>
  <c r="Q140" i="2"/>
  <c r="Q217" i="2"/>
  <c r="X126" i="2"/>
  <c r="Q63" i="2"/>
  <c r="Q222" i="2"/>
  <c r="X76" i="2"/>
  <c r="X252" i="2"/>
  <c r="Q34" i="2"/>
  <c r="X88" i="2"/>
  <c r="X56" i="2"/>
  <c r="Q223" i="2"/>
  <c r="Q132" i="2"/>
  <c r="Q22" i="2"/>
  <c r="X73" i="2"/>
  <c r="Q15" i="2"/>
  <c r="X358" i="2"/>
  <c r="X340" i="2"/>
  <c r="X331" i="2"/>
  <c r="Q349" i="2"/>
  <c r="Q273" i="2"/>
  <c r="Q301" i="2"/>
  <c r="X356" i="2"/>
  <c r="Q264" i="2"/>
  <c r="X208" i="2"/>
  <c r="Q281" i="2"/>
  <c r="Q193" i="2"/>
  <c r="X278" i="2"/>
  <c r="X236" i="2"/>
  <c r="X267" i="2"/>
  <c r="X139" i="2"/>
  <c r="X196" i="2"/>
  <c r="X106" i="2"/>
  <c r="Q290" i="2"/>
  <c r="Q168" i="2"/>
  <c r="X75" i="2"/>
  <c r="Q204" i="2"/>
  <c r="Q28" i="2"/>
  <c r="Q87" i="2"/>
  <c r="X52" i="2"/>
  <c r="X204" i="2"/>
  <c r="Q139" i="2"/>
  <c r="Q317" i="2"/>
  <c r="X206" i="2"/>
  <c r="X48" i="2"/>
  <c r="X47" i="2"/>
  <c r="X349" i="2"/>
  <c r="Q320" i="2"/>
  <c r="X287" i="2"/>
  <c r="Q235" i="2"/>
  <c r="Q351" i="2"/>
  <c r="X172" i="2"/>
  <c r="Q212" i="2"/>
  <c r="X185" i="2"/>
  <c r="X128" i="2"/>
  <c r="Q70" i="2"/>
  <c r="X81" i="2"/>
  <c r="X39" i="2"/>
  <c r="Q95" i="2"/>
  <c r="Q102" i="2"/>
  <c r="Q35" i="2"/>
  <c r="Q225" i="2"/>
  <c r="Q98" i="2"/>
  <c r="X345" i="2"/>
  <c r="Q312" i="2"/>
  <c r="X280" i="2"/>
  <c r="X258" i="2"/>
  <c r="X213" i="2"/>
  <c r="X231" i="2"/>
  <c r="X160" i="2"/>
  <c r="Q111" i="2"/>
  <c r="Q248" i="2"/>
  <c r="Q66" i="2"/>
  <c r="X77" i="2"/>
  <c r="Q36" i="2"/>
  <c r="Q141" i="2"/>
  <c r="Q192" i="2"/>
  <c r="X158" i="2"/>
  <c r="Q130" i="2"/>
  <c r="H23" i="1"/>
  <c r="AS5" i="2"/>
  <c r="X34" i="2"/>
  <c r="X33" i="2"/>
  <c r="Q19" i="2"/>
  <c r="Z15" i="2"/>
  <c r="AA15" i="2" s="1"/>
  <c r="Y16" i="2" s="1"/>
  <c r="AB15" i="2"/>
  <c r="E25" i="1" s="1"/>
  <c r="E26" i="1" s="1"/>
  <c r="BO17" i="2"/>
  <c r="BP17" i="2" s="1"/>
  <c r="BN18" i="2" s="1"/>
  <c r="F24" i="1"/>
  <c r="F26" i="1" s="1"/>
  <c r="F17" i="1"/>
  <c r="H13" i="1"/>
  <c r="AB16" i="2" l="1"/>
  <c r="Z16" i="2"/>
  <c r="AA16" i="2" s="1"/>
  <c r="Y17" i="2" s="1"/>
  <c r="Z17" i="2" s="1"/>
  <c r="AA17" i="2" s="1"/>
  <c r="Y18" i="2" s="1"/>
  <c r="AL15" i="2"/>
  <c r="AL11" i="2"/>
  <c r="AS15" i="2"/>
  <c r="AS11" i="2"/>
  <c r="I17" i="1"/>
  <c r="AZ3" i="2"/>
  <c r="T15" i="2"/>
  <c r="R16" i="2" s="1"/>
  <c r="BF364" i="2"/>
  <c r="BF346" i="2"/>
  <c r="BF357" i="2"/>
  <c r="BF336" i="2"/>
  <c r="BF372" i="2"/>
  <c r="BF330" i="2"/>
  <c r="BF298" i="2"/>
  <c r="BF305" i="2"/>
  <c r="BF283" i="2"/>
  <c r="BF276" i="2"/>
  <c r="BF324" i="2"/>
  <c r="BF259" i="2"/>
  <c r="BF249" i="2"/>
  <c r="BF319" i="2"/>
  <c r="BF237" i="2"/>
  <c r="BF213" i="2"/>
  <c r="BF265" i="2"/>
  <c r="BF177" i="2"/>
  <c r="BF264" i="2"/>
  <c r="BF311" i="2"/>
  <c r="BF185" i="2"/>
  <c r="BF157" i="2"/>
  <c r="BF194" i="2"/>
  <c r="BF116" i="2"/>
  <c r="BF190" i="2"/>
  <c r="BF101" i="2"/>
  <c r="BF169" i="2"/>
  <c r="BF127" i="2"/>
  <c r="BF81" i="2"/>
  <c r="BF292" i="2"/>
  <c r="BF139" i="2"/>
  <c r="BF25" i="2"/>
  <c r="BF202" i="2"/>
  <c r="BF60" i="2"/>
  <c r="BF146" i="2"/>
  <c r="BF87" i="2"/>
  <c r="BF240" i="2"/>
  <c r="BF145" i="2"/>
  <c r="BF132" i="2"/>
  <c r="BF71" i="2"/>
  <c r="BF16" i="2"/>
  <c r="BF130" i="2"/>
  <c r="BF92" i="2"/>
  <c r="BF35" i="2"/>
  <c r="BF63" i="2"/>
  <c r="BF362" i="2"/>
  <c r="BF365" i="2"/>
  <c r="BF344" i="2"/>
  <c r="BF371" i="2"/>
  <c r="BF335" i="2"/>
  <c r="BF328" i="2"/>
  <c r="BF314" i="2"/>
  <c r="BF352" i="2"/>
  <c r="BF289" i="2"/>
  <c r="BF281" i="2"/>
  <c r="BF272" i="2"/>
  <c r="BF295" i="2"/>
  <c r="BF257" i="2"/>
  <c r="BF248" i="2"/>
  <c r="BF303" i="2"/>
  <c r="BF230" i="2"/>
  <c r="BF211" i="2"/>
  <c r="BF232" i="2"/>
  <c r="BF175" i="2"/>
  <c r="BF229" i="2"/>
  <c r="BF267" i="2"/>
  <c r="BF162" i="2"/>
  <c r="BF153" i="2"/>
  <c r="BF122" i="2"/>
  <c r="BF114" i="2"/>
  <c r="BF140" i="2"/>
  <c r="BF99" i="2"/>
  <c r="BF195" i="2"/>
  <c r="BF123" i="2"/>
  <c r="BF79" i="2"/>
  <c r="BF228" i="2"/>
  <c r="BF74" i="2"/>
  <c r="BF21" i="2"/>
  <c r="BF168" i="2"/>
  <c r="BF56" i="2"/>
  <c r="BF128" i="2"/>
  <c r="BF36" i="2"/>
  <c r="BF198" i="2"/>
  <c r="BF55" i="2"/>
  <c r="BF90" i="2"/>
  <c r="BF135" i="2"/>
  <c r="BF67" i="2"/>
  <c r="BF37" i="2"/>
  <c r="BF57" i="2"/>
  <c r="BF61" i="2"/>
  <c r="BF358" i="2"/>
  <c r="BF345" i="2"/>
  <c r="BF337" i="2"/>
  <c r="BF367" i="2"/>
  <c r="BF321" i="2"/>
  <c r="BF325" i="2"/>
  <c r="BF285" i="2"/>
  <c r="BF274" i="2"/>
  <c r="BF291" i="2"/>
  <c r="BF296" i="2"/>
  <c r="BF310" i="2"/>
  <c r="BF217" i="2"/>
  <c r="BF207" i="2"/>
  <c r="BF176" i="2"/>
  <c r="BF225" i="2"/>
  <c r="BF189" i="2"/>
  <c r="BF155" i="2"/>
  <c r="BF120" i="2"/>
  <c r="BF203" i="2"/>
  <c r="BF100" i="2"/>
  <c r="BF142" i="2"/>
  <c r="BF83" i="2"/>
  <c r="BF254" i="2"/>
  <c r="BF70" i="2"/>
  <c r="BF250" i="2"/>
  <c r="BF58" i="2"/>
  <c r="BF95" i="2"/>
  <c r="BF28" i="2"/>
  <c r="BF124" i="2"/>
  <c r="BF206" i="2"/>
  <c r="BF47" i="2"/>
  <c r="BF46" i="2"/>
  <c r="BF39" i="2"/>
  <c r="BF26" i="2"/>
  <c r="BF369" i="2"/>
  <c r="BF343" i="2"/>
  <c r="BF355" i="2"/>
  <c r="BF350" i="2"/>
  <c r="BF313" i="2"/>
  <c r="BF320" i="2"/>
  <c r="BF284" i="2"/>
  <c r="BF270" i="2"/>
  <c r="BF262" i="2"/>
  <c r="BF253" i="2"/>
  <c r="BF275" i="2"/>
  <c r="BF216" i="2"/>
  <c r="BF317" i="2"/>
  <c r="BF174" i="2"/>
  <c r="BF223" i="2"/>
  <c r="BF187" i="2"/>
  <c r="BF151" i="2"/>
  <c r="BF119" i="2"/>
  <c r="BF201" i="2"/>
  <c r="BF326" i="2"/>
  <c r="BF133" i="2"/>
  <c r="BF82" i="2"/>
  <c r="BF156" i="2"/>
  <c r="BF68" i="2"/>
  <c r="BF236" i="2"/>
  <c r="BF54" i="2"/>
  <c r="BF93" i="2"/>
  <c r="BF269" i="2"/>
  <c r="BF49" i="2"/>
  <c r="BF148" i="2"/>
  <c r="BF24" i="2"/>
  <c r="BF138" i="2"/>
  <c r="BF31" i="2"/>
  <c r="BF136" i="2"/>
  <c r="BF172" i="2"/>
  <c r="BF150" i="2"/>
  <c r="BF164" i="2"/>
  <c r="BF73" i="2"/>
  <c r="BF42" i="2"/>
  <c r="BF33" i="2"/>
  <c r="BF368" i="2"/>
  <c r="BF356" i="2"/>
  <c r="BF309" i="2"/>
  <c r="BF290" i="2"/>
  <c r="BF333" i="2"/>
  <c r="BF258" i="2"/>
  <c r="BF241" i="2"/>
  <c r="BF171" i="2"/>
  <c r="BF160" i="2"/>
  <c r="BF220" i="2"/>
  <c r="BF105" i="2"/>
  <c r="BF197" i="2"/>
  <c r="BF77" i="2"/>
  <c r="BF23" i="2"/>
  <c r="BF233" i="2"/>
  <c r="BF109" i="2"/>
  <c r="BF22" i="2"/>
  <c r="BF27" i="2"/>
  <c r="BF308" i="2"/>
  <c r="BF239" i="2"/>
  <c r="BF159" i="2"/>
  <c r="BF184" i="2"/>
  <c r="BF141" i="2"/>
  <c r="BF134" i="2"/>
  <c r="BF34" i="2"/>
  <c r="BF107" i="2"/>
  <c r="BF18" i="2"/>
  <c r="BF370" i="2"/>
  <c r="BF342" i="2"/>
  <c r="BF351" i="2"/>
  <c r="BF316" i="2"/>
  <c r="BF302" i="2"/>
  <c r="BF312" i="2"/>
  <c r="BF282" i="2"/>
  <c r="BF268" i="2"/>
  <c r="BF261" i="2"/>
  <c r="BF252" i="2"/>
  <c r="BF273" i="2"/>
  <c r="BF215" i="2"/>
  <c r="BF263" i="2"/>
  <c r="BF173" i="2"/>
  <c r="BF221" i="2"/>
  <c r="BF183" i="2"/>
  <c r="BF149" i="2"/>
  <c r="BF118" i="2"/>
  <c r="BF188" i="2"/>
  <c r="BF266" i="2"/>
  <c r="BF131" i="2"/>
  <c r="BF80" i="2"/>
  <c r="BF154" i="2"/>
  <c r="BF66" i="2"/>
  <c r="BF192" i="2"/>
  <c r="BF52" i="2"/>
  <c r="BF91" i="2"/>
  <c r="BF205" i="2"/>
  <c r="BF44" i="2"/>
  <c r="BF96" i="2"/>
  <c r="BF53" i="2"/>
  <c r="BF88" i="2"/>
  <c r="BF110" i="2"/>
  <c r="BF29" i="2"/>
  <c r="BF349" i="2"/>
  <c r="BF341" i="2"/>
  <c r="BF338" i="2"/>
  <c r="BF315" i="2"/>
  <c r="BF301" i="2"/>
  <c r="BF306" i="2"/>
  <c r="BF280" i="2"/>
  <c r="BF366" i="2"/>
  <c r="BF260" i="2"/>
  <c r="BF247" i="2"/>
  <c r="BF271" i="2"/>
  <c r="BF214" i="2"/>
  <c r="BF182" i="2"/>
  <c r="BF161" i="2"/>
  <c r="BF147" i="2"/>
  <c r="BF117" i="2"/>
  <c r="BF106" i="2"/>
  <c r="BF242" i="2"/>
  <c r="BF129" i="2"/>
  <c r="BF78" i="2"/>
  <c r="BF152" i="2"/>
  <c r="BF64" i="2"/>
  <c r="BF251" i="2"/>
  <c r="BF89" i="2"/>
  <c r="BF204" i="2"/>
  <c r="BF65" i="2"/>
  <c r="BF212" i="2"/>
  <c r="BF38" i="2"/>
  <c r="BF199" i="2"/>
  <c r="BF360" i="2"/>
  <c r="BF348" i="2"/>
  <c r="BF353" i="2"/>
  <c r="BF331" i="2"/>
  <c r="BF307" i="2"/>
  <c r="BF297" i="2"/>
  <c r="BF287" i="2"/>
  <c r="BF322" i="2"/>
  <c r="BF304" i="2"/>
  <c r="BF255" i="2"/>
  <c r="BF244" i="2"/>
  <c r="BF235" i="2"/>
  <c r="BF209" i="2"/>
  <c r="BF179" i="2"/>
  <c r="BF231" i="2"/>
  <c r="BF193" i="2"/>
  <c r="BF200" i="2"/>
  <c r="BF186" i="2"/>
  <c r="BF112" i="2"/>
  <c r="BF103" i="2"/>
  <c r="BF167" i="2"/>
  <c r="BF85" i="2"/>
  <c r="BF75" i="2"/>
  <c r="BF108" i="2"/>
  <c r="BF17" i="2"/>
  <c r="BF126" i="2"/>
  <c r="BF144" i="2"/>
  <c r="BF32" i="2"/>
  <c r="BF224" i="2"/>
  <c r="BF98" i="2"/>
  <c r="BF94" i="2"/>
  <c r="BF20" i="2"/>
  <c r="BF69" i="2"/>
  <c r="BF43" i="2"/>
  <c r="BF359" i="2"/>
  <c r="BF347" i="2"/>
  <c r="BF354" i="2"/>
  <c r="BF373" i="2"/>
  <c r="BF332" i="2"/>
  <c r="BF334" i="2"/>
  <c r="BF286" i="2"/>
  <c r="BF278" i="2"/>
  <c r="BF293" i="2"/>
  <c r="BF318" i="2"/>
  <c r="BF243" i="2"/>
  <c r="BF218" i="2"/>
  <c r="BF208" i="2"/>
  <c r="BF178" i="2"/>
  <c r="BF227" i="2"/>
  <c r="BF191" i="2"/>
  <c r="BF166" i="2"/>
  <c r="BF121" i="2"/>
  <c r="BF111" i="2"/>
  <c r="BF102" i="2"/>
  <c r="BF165" i="2"/>
  <c r="BF84" i="2"/>
  <c r="BF323" i="2"/>
  <c r="BF72" i="2"/>
  <c r="BF15" i="2"/>
  <c r="BF62" i="2"/>
  <c r="BF97" i="2"/>
  <c r="BF30" i="2"/>
  <c r="BF163" i="2"/>
  <c r="BF238" i="2"/>
  <c r="BF51" i="2"/>
  <c r="BF226" i="2"/>
  <c r="BF41" i="2"/>
  <c r="BF40" i="2"/>
  <c r="BF219" i="2"/>
  <c r="BF340" i="2"/>
  <c r="BF300" i="2"/>
  <c r="BF279" i="2"/>
  <c r="BF246" i="2"/>
  <c r="BF181" i="2"/>
  <c r="BF277" i="2"/>
  <c r="BF115" i="2"/>
  <c r="BF125" i="2"/>
  <c r="BF143" i="2"/>
  <c r="BF137" i="2"/>
  <c r="BF170" i="2"/>
  <c r="BF50" i="2"/>
  <c r="BF59" i="2"/>
  <c r="BF361" i="2"/>
  <c r="BF363" i="2"/>
  <c r="BF339" i="2"/>
  <c r="BF329" i="2"/>
  <c r="BF299" i="2"/>
  <c r="BF288" i="2"/>
  <c r="BF374" i="2"/>
  <c r="BF327" i="2"/>
  <c r="BF256" i="2"/>
  <c r="BF245" i="2"/>
  <c r="BF210" i="2"/>
  <c r="BF180" i="2"/>
  <c r="BF294" i="2"/>
  <c r="BF234" i="2"/>
  <c r="BF113" i="2"/>
  <c r="BF104" i="2"/>
  <c r="BF86" i="2"/>
  <c r="BF76" i="2"/>
  <c r="BF19" i="2"/>
  <c r="BF222" i="2"/>
  <c r="BF196" i="2"/>
  <c r="BF158" i="2"/>
  <c r="BF48" i="2"/>
  <c r="BF45" i="2"/>
  <c r="AE57" i="2"/>
  <c r="AE53" i="2"/>
  <c r="AE80" i="2"/>
  <c r="AE32" i="2"/>
  <c r="AE75" i="2"/>
  <c r="AE59" i="2"/>
  <c r="AE81" i="2"/>
  <c r="AE34" i="2"/>
  <c r="AE196" i="2"/>
  <c r="AE374" i="2"/>
  <c r="AE352" i="2"/>
  <c r="AE362" i="2"/>
  <c r="AE339" i="2"/>
  <c r="AE327" i="2"/>
  <c r="AE334" i="2"/>
  <c r="AE319" i="2"/>
  <c r="AE310" i="2"/>
  <c r="AE372" i="2"/>
  <c r="AE35" i="2"/>
  <c r="AE78" i="2"/>
  <c r="AE30" i="2"/>
  <c r="AE368" i="2"/>
  <c r="AE370" i="2"/>
  <c r="AE367" i="2"/>
  <c r="AE373" i="2"/>
  <c r="AE331" i="2"/>
  <c r="AE316" i="2"/>
  <c r="AE326" i="2"/>
  <c r="AE298" i="2"/>
  <c r="AE314" i="2"/>
  <c r="AE239" i="2"/>
  <c r="AE92" i="2"/>
  <c r="AE354" i="2"/>
  <c r="AE358" i="2"/>
  <c r="AE343" i="2"/>
  <c r="AE330" i="2"/>
  <c r="AE337" i="2"/>
  <c r="AE315" i="2"/>
  <c r="AE320" i="2"/>
  <c r="AE266" i="2"/>
  <c r="AE138" i="2"/>
  <c r="AE356" i="2"/>
  <c r="AE349" i="2"/>
  <c r="AE332" i="2"/>
  <c r="AE350" i="2"/>
  <c r="AE311" i="2"/>
  <c r="AE277" i="2"/>
  <c r="AE294" i="2"/>
  <c r="AE296" i="2"/>
  <c r="AE258" i="2"/>
  <c r="AE238" i="2"/>
  <c r="AE213" i="2"/>
  <c r="AE287" i="2"/>
  <c r="AE191" i="2"/>
  <c r="AE237" i="2"/>
  <c r="AE306" i="2"/>
  <c r="AE206" i="2"/>
  <c r="AE139" i="2"/>
  <c r="AE192" i="2"/>
  <c r="AE152" i="2"/>
  <c r="AE162" i="2"/>
  <c r="AE123" i="2"/>
  <c r="AE43" i="2"/>
  <c r="AE227" i="2"/>
  <c r="AE223" i="2"/>
  <c r="AE24" i="2"/>
  <c r="AE16" i="2"/>
  <c r="AE114" i="2"/>
  <c r="AE56" i="2"/>
  <c r="AE132" i="2"/>
  <c r="AE89" i="2"/>
  <c r="AE121" i="2"/>
  <c r="AE63" i="2"/>
  <c r="AE118" i="2"/>
  <c r="AE200" i="2"/>
  <c r="AE117" i="2"/>
  <c r="AE88" i="2"/>
  <c r="AE38" i="2"/>
  <c r="AE353" i="2"/>
  <c r="AE347" i="2"/>
  <c r="AE333" i="2"/>
  <c r="AE335" i="2"/>
  <c r="AE318" i="2"/>
  <c r="AE273" i="2"/>
  <c r="AE281" i="2"/>
  <c r="AE278" i="2"/>
  <c r="AE234" i="2"/>
  <c r="AE229" i="2"/>
  <c r="AE211" i="2"/>
  <c r="AE252" i="2"/>
  <c r="AE187" i="2"/>
  <c r="AE224" i="2"/>
  <c r="AE263" i="2"/>
  <c r="AE198" i="2"/>
  <c r="AE135" i="2"/>
  <c r="AE179" i="2"/>
  <c r="AE148" i="2"/>
  <c r="AE149" i="2"/>
  <c r="AE49" i="2"/>
  <c r="AE41" i="2"/>
  <c r="AE197" i="2"/>
  <c r="AE182" i="2"/>
  <c r="AE22" i="2"/>
  <c r="AE284" i="2"/>
  <c r="AE103" i="2"/>
  <c r="AE52" i="2"/>
  <c r="AE119" i="2"/>
  <c r="AE292" i="2"/>
  <c r="AE108" i="2"/>
  <c r="AE204" i="2"/>
  <c r="AE104" i="2"/>
  <c r="AE176" i="2"/>
  <c r="AE153" i="2"/>
  <c r="AE110" i="2"/>
  <c r="AE82" i="2"/>
  <c r="AE98" i="2"/>
  <c r="AE363" i="2"/>
  <c r="AE359" i="2"/>
  <c r="AE336" i="2"/>
  <c r="AE344" i="2"/>
  <c r="AE324" i="2"/>
  <c r="AE325" i="2"/>
  <c r="AE313" i="2"/>
  <c r="AE321" i="2"/>
  <c r="AE290" i="2"/>
  <c r="AE242" i="2"/>
  <c r="AE215" i="2"/>
  <c r="AE207" i="2"/>
  <c r="AE235" i="2"/>
  <c r="AE280" i="2"/>
  <c r="AE167" i="2"/>
  <c r="AE231" i="2"/>
  <c r="AE143" i="2"/>
  <c r="AE244" i="2"/>
  <c r="AE156" i="2"/>
  <c r="AE175" i="2"/>
  <c r="AE127" i="2"/>
  <c r="AE45" i="2"/>
  <c r="AE262" i="2"/>
  <c r="AE245" i="2"/>
  <c r="AE26" i="2"/>
  <c r="AE18" i="2"/>
  <c r="AE241" i="2"/>
  <c r="AE60" i="2"/>
  <c r="AE164" i="2"/>
  <c r="AE93" i="2"/>
  <c r="AE134" i="2"/>
  <c r="AE67" i="2"/>
  <c r="AE142" i="2"/>
  <c r="AE170" i="2"/>
  <c r="AE161" i="2"/>
  <c r="AE36" i="2"/>
  <c r="AE86" i="2"/>
  <c r="AE163" i="2"/>
  <c r="AE364" i="2"/>
  <c r="AE328" i="2"/>
  <c r="AE312" i="2"/>
  <c r="AE271" i="2"/>
  <c r="AE304" i="2"/>
  <c r="AE265" i="2"/>
  <c r="AE212" i="2"/>
  <c r="AE248" i="2"/>
  <c r="AE222" i="2"/>
  <c r="AE230" i="2"/>
  <c r="AE274" i="2"/>
  <c r="AE150" i="2"/>
  <c r="AE129" i="2"/>
  <c r="AE40" i="2"/>
  <c r="AE225" i="2"/>
  <c r="AE20" i="2"/>
  <c r="AE105" i="2"/>
  <c r="AE174" i="2"/>
  <c r="AE228" i="2"/>
  <c r="AE65" i="2"/>
  <c r="AE100" i="2"/>
  <c r="AE90" i="2"/>
  <c r="AE300" i="2"/>
  <c r="AE361" i="2"/>
  <c r="AE329" i="2"/>
  <c r="AE269" i="2"/>
  <c r="AE283" i="2"/>
  <c r="AE253" i="2"/>
  <c r="AE210" i="2"/>
  <c r="AE220" i="2"/>
  <c r="AE246" i="2"/>
  <c r="AE39" i="2"/>
  <c r="AE160" i="2"/>
  <c r="AE348" i="2"/>
  <c r="AE303" i="2"/>
  <c r="AE236" i="2"/>
  <c r="AE185" i="2"/>
  <c r="AE172" i="2"/>
  <c r="AE186" i="2"/>
  <c r="AE257" i="2"/>
  <c r="AE15" i="2"/>
  <c r="AH15" i="2" s="1"/>
  <c r="AF16" i="2" s="1"/>
  <c r="AG16" i="2" s="1"/>
  <c r="AH16" i="2" s="1"/>
  <c r="AF17" i="2" s="1"/>
  <c r="AG17" i="2" s="1"/>
  <c r="AE111" i="2"/>
  <c r="AE126" i="2"/>
  <c r="AE28" i="2"/>
  <c r="AE256" i="2"/>
  <c r="AE371" i="2"/>
  <c r="AE309" i="2"/>
  <c r="AE183" i="2"/>
  <c r="AE145" i="2"/>
  <c r="AE173" i="2"/>
  <c r="AE107" i="2"/>
  <c r="AE58" i="2"/>
  <c r="AE113" i="2"/>
  <c r="AE147" i="2"/>
  <c r="AE341" i="2"/>
  <c r="AE264" i="2"/>
  <c r="AE288" i="2"/>
  <c r="AE260" i="2"/>
  <c r="AE141" i="2"/>
  <c r="AE157" i="2"/>
  <c r="AE286" i="2"/>
  <c r="AE247" i="2"/>
  <c r="AE73" i="2"/>
  <c r="AE76" i="2"/>
  <c r="AE51" i="2"/>
  <c r="AE369" i="2"/>
  <c r="AE360" i="2"/>
  <c r="AE302" i="2"/>
  <c r="AE267" i="2"/>
  <c r="AE270" i="2"/>
  <c r="AE240" i="2"/>
  <c r="AE209" i="2"/>
  <c r="AE189" i="2"/>
  <c r="AE169" i="2"/>
  <c r="AE180" i="2"/>
  <c r="AE221" i="2"/>
  <c r="AE188" i="2"/>
  <c r="AE50" i="2"/>
  <c r="AE272" i="2"/>
  <c r="AE151" i="2"/>
  <c r="AE17" i="2"/>
  <c r="AE99" i="2"/>
  <c r="AE124" i="2"/>
  <c r="AE146" i="2"/>
  <c r="AE194" i="2"/>
  <c r="AE155" i="2"/>
  <c r="AE79" i="2"/>
  <c r="AE317" i="2"/>
  <c r="AE208" i="2"/>
  <c r="AE48" i="2"/>
  <c r="AE190" i="2"/>
  <c r="AE297" i="2"/>
  <c r="AE74" i="2"/>
  <c r="AE355" i="2"/>
  <c r="AE365" i="2"/>
  <c r="AE340" i="2"/>
  <c r="AE308" i="2"/>
  <c r="AE268" i="2"/>
  <c r="AE255" i="2"/>
  <c r="AE216" i="2"/>
  <c r="AE251" i="2"/>
  <c r="AE279" i="2"/>
  <c r="AE243" i="2"/>
  <c r="AE137" i="2"/>
  <c r="AE158" i="2"/>
  <c r="AE133" i="2"/>
  <c r="AE44" i="2"/>
  <c r="AE285" i="2"/>
  <c r="AE23" i="2"/>
  <c r="AE219" i="2"/>
  <c r="AE205" i="2"/>
  <c r="AE91" i="2"/>
  <c r="AE71" i="2"/>
  <c r="AE106" i="2"/>
  <c r="AE70" i="2"/>
  <c r="AE96" i="2"/>
  <c r="AE351" i="2"/>
  <c r="AE346" i="2"/>
  <c r="AE305" i="2"/>
  <c r="AE275" i="2"/>
  <c r="AE254" i="2"/>
  <c r="AE291" i="2"/>
  <c r="AE214" i="2"/>
  <c r="AE250" i="2"/>
  <c r="AE226" i="2"/>
  <c r="AE232" i="2"/>
  <c r="AE295" i="2"/>
  <c r="AE154" i="2"/>
  <c r="AE131" i="2"/>
  <c r="AE42" i="2"/>
  <c r="AE259" i="2"/>
  <c r="AE21" i="2"/>
  <c r="AE122" i="2"/>
  <c r="AE181" i="2"/>
  <c r="AE87" i="2"/>
  <c r="AE69" i="2"/>
  <c r="AE102" i="2"/>
  <c r="AE130" i="2"/>
  <c r="AE322" i="2"/>
  <c r="AE193" i="2"/>
  <c r="AE201" i="2"/>
  <c r="AE203" i="2"/>
  <c r="AE125" i="2"/>
  <c r="AE195" i="2"/>
  <c r="AE19" i="2"/>
  <c r="AE101" i="2"/>
  <c r="AE159" i="2"/>
  <c r="AE307" i="2"/>
  <c r="AE282" i="2"/>
  <c r="AE366" i="2"/>
  <c r="AE323" i="2"/>
  <c r="AE165" i="2"/>
  <c r="AE184" i="2"/>
  <c r="AE109" i="2"/>
  <c r="AE62" i="2"/>
  <c r="AE177" i="2"/>
  <c r="AE345" i="2"/>
  <c r="AE301" i="2"/>
  <c r="AE289" i="2"/>
  <c r="AE218" i="2"/>
  <c r="AE299" i="2"/>
  <c r="AE171" i="2"/>
  <c r="AE47" i="2"/>
  <c r="AE199" i="2"/>
  <c r="AE261" i="2"/>
  <c r="AE97" i="2"/>
  <c r="AE144" i="2"/>
  <c r="AE84" i="2"/>
  <c r="AE357" i="2"/>
  <c r="AE338" i="2"/>
  <c r="AE276" i="2"/>
  <c r="AE217" i="2"/>
  <c r="AE342" i="2"/>
  <c r="AE249" i="2"/>
  <c r="AE166" i="2"/>
  <c r="AE46" i="2"/>
  <c r="AE25" i="2"/>
  <c r="AE54" i="2"/>
  <c r="AE95" i="2"/>
  <c r="AE140" i="2"/>
  <c r="AE94" i="2"/>
  <c r="AE233" i="2"/>
  <c r="AE120" i="2"/>
  <c r="AE77" i="2"/>
  <c r="AE83" i="2"/>
  <c r="AE31" i="2"/>
  <c r="AE64" i="2"/>
  <c r="AE116" i="2"/>
  <c r="AE178" i="2"/>
  <c r="AE72" i="2"/>
  <c r="AE37" i="2"/>
  <c r="AE136" i="2"/>
  <c r="AE128" i="2"/>
  <c r="AE293" i="2"/>
  <c r="AE29" i="2"/>
  <c r="AE66" i="2"/>
  <c r="AE168" i="2"/>
  <c r="AE55" i="2"/>
  <c r="AE68" i="2"/>
  <c r="AE112" i="2"/>
  <c r="AE61" i="2"/>
  <c r="AE202" i="2"/>
  <c r="AE33" i="2"/>
  <c r="AE85" i="2"/>
  <c r="AE27" i="2"/>
  <c r="AE115" i="2"/>
  <c r="G17" i="1"/>
  <c r="AL3" i="2"/>
  <c r="L15" i="2"/>
  <c r="N15" i="2"/>
  <c r="C25" i="1" s="1"/>
  <c r="C26" i="1" s="1"/>
  <c r="J95" i="2"/>
  <c r="J132" i="2"/>
  <c r="J20" i="2"/>
  <c r="J367" i="2"/>
  <c r="J350" i="2"/>
  <c r="J374" i="2"/>
  <c r="J321" i="2"/>
  <c r="J339" i="2"/>
  <c r="J356" i="2"/>
  <c r="J337" i="2"/>
  <c r="J357" i="2"/>
  <c r="J304" i="2"/>
  <c r="J283" i="2"/>
  <c r="J251" i="2"/>
  <c r="J271" i="2"/>
  <c r="J272" i="2"/>
  <c r="J204" i="2"/>
  <c r="J196" i="2"/>
  <c r="J233" i="2"/>
  <c r="J261" i="2"/>
  <c r="J207" i="2"/>
  <c r="J185" i="2"/>
  <c r="J166" i="2"/>
  <c r="J279" i="2"/>
  <c r="J149" i="2"/>
  <c r="J112" i="2"/>
  <c r="J31" i="2"/>
  <c r="J219" i="2"/>
  <c r="J146" i="2"/>
  <c r="J24" i="2"/>
  <c r="J373" i="2"/>
  <c r="J365" i="2"/>
  <c r="J363" i="2"/>
  <c r="J335" i="2"/>
  <c r="J319" i="2"/>
  <c r="J342" i="2"/>
  <c r="J341" i="2"/>
  <c r="J327" i="2"/>
  <c r="J296" i="2"/>
  <c r="J281" i="2"/>
  <c r="J270" i="2"/>
  <c r="J297" i="2"/>
  <c r="J267" i="2"/>
  <c r="J250" i="2"/>
  <c r="J202" i="2"/>
  <c r="J348" i="2"/>
  <c r="J180" i="2"/>
  <c r="J237" i="2"/>
  <c r="J290" i="2"/>
  <c r="J240" i="2"/>
  <c r="J143" i="2"/>
  <c r="J223" i="2"/>
  <c r="J136" i="2"/>
  <c r="J37" i="2"/>
  <c r="J29" i="2"/>
  <c r="J189" i="2"/>
  <c r="J106" i="2"/>
  <c r="J19" i="2"/>
  <c r="J224" i="2"/>
  <c r="J83" i="2"/>
  <c r="J369" i="2"/>
  <c r="J360" i="2"/>
  <c r="J353" i="2"/>
  <c r="J323" i="2"/>
  <c r="J315" i="2"/>
  <c r="J345" i="2"/>
  <c r="J334" i="2"/>
  <c r="J310" i="2"/>
  <c r="J266" i="2"/>
  <c r="J252" i="2"/>
  <c r="J258" i="2"/>
  <c r="J282" i="2"/>
  <c r="J285" i="2"/>
  <c r="J206" i="2"/>
  <c r="J198" i="2"/>
  <c r="J248" i="2"/>
  <c r="J172" i="2"/>
  <c r="J211" i="2"/>
  <c r="J193" i="2"/>
  <c r="J179" i="2"/>
  <c r="J135" i="2"/>
  <c r="J162" i="2"/>
  <c r="J116" i="2"/>
  <c r="J33" i="2"/>
  <c r="J277" i="2"/>
  <c r="J187" i="2"/>
  <c r="J102" i="2"/>
  <c r="J15" i="2"/>
  <c r="M15" i="2" s="1"/>
  <c r="K16" i="2" s="1"/>
  <c r="J370" i="2"/>
  <c r="J338" i="2"/>
  <c r="J322" i="2"/>
  <c r="J358" i="2"/>
  <c r="J328" i="2"/>
  <c r="J300" i="2"/>
  <c r="J265" i="2"/>
  <c r="J280" i="2"/>
  <c r="J235" i="2"/>
  <c r="J195" i="2"/>
  <c r="J174" i="2"/>
  <c r="J232" i="2"/>
  <c r="J171" i="2"/>
  <c r="J210" i="2"/>
  <c r="J38" i="2"/>
  <c r="J291" i="2"/>
  <c r="J105" i="2"/>
  <c r="J255" i="2"/>
  <c r="J148" i="2"/>
  <c r="J90" i="2"/>
  <c r="J242" i="2"/>
  <c r="J86" i="2"/>
  <c r="J218" i="2"/>
  <c r="J121" i="2"/>
  <c r="J52" i="2"/>
  <c r="J126" i="2"/>
  <c r="J66" i="2"/>
  <c r="J158" i="2"/>
  <c r="J97" i="2"/>
  <c r="J42" i="2"/>
  <c r="J57" i="2"/>
  <c r="J220" i="2"/>
  <c r="J65" i="2"/>
  <c r="J68" i="2"/>
  <c r="J366" i="2"/>
  <c r="J354" i="2"/>
  <c r="J318" i="2"/>
  <c r="J333" i="2"/>
  <c r="J313" i="2"/>
  <c r="J289" i="2"/>
  <c r="J260" i="2"/>
  <c r="J229" i="2"/>
  <c r="J205" i="2"/>
  <c r="J254" i="2"/>
  <c r="J259" i="2"/>
  <c r="J222" i="2"/>
  <c r="J141" i="2"/>
  <c r="J157" i="2"/>
  <c r="J35" i="2"/>
  <c r="J191" i="2"/>
  <c r="J103" i="2"/>
  <c r="J236" i="2"/>
  <c r="J127" i="2"/>
  <c r="J49" i="2"/>
  <c r="J192" i="2"/>
  <c r="J82" i="2"/>
  <c r="J190" i="2"/>
  <c r="J108" i="2"/>
  <c r="J246" i="2"/>
  <c r="J286" i="2"/>
  <c r="J346" i="2"/>
  <c r="J128" i="2"/>
  <c r="J87" i="2"/>
  <c r="J17" i="2"/>
  <c r="J133" i="2"/>
  <c r="J46" i="2"/>
  <c r="J26" i="2"/>
  <c r="J50" i="2"/>
  <c r="J372" i="2"/>
  <c r="J359" i="2"/>
  <c r="J325" i="2"/>
  <c r="J330" i="2"/>
  <c r="J340" i="2"/>
  <c r="J294" i="2"/>
  <c r="J307" i="2"/>
  <c r="J293" i="2"/>
  <c r="J257" i="2"/>
  <c r="J199" i="2"/>
  <c r="J178" i="2"/>
  <c r="J209" i="2"/>
  <c r="J216" i="2"/>
  <c r="J225" i="2"/>
  <c r="J118" i="2"/>
  <c r="J28" i="2"/>
  <c r="J151" i="2"/>
  <c r="J308" i="2"/>
  <c r="J152" i="2"/>
  <c r="J94" i="2"/>
  <c r="J41" i="2"/>
  <c r="J119" i="2"/>
  <c r="J298" i="2"/>
  <c r="J142" i="2"/>
  <c r="J56" i="2"/>
  <c r="J134" i="2"/>
  <c r="J77" i="2"/>
  <c r="J91" i="2"/>
  <c r="J23" i="2"/>
  <c r="J55" i="2"/>
  <c r="J110" i="2"/>
  <c r="J21" i="2"/>
  <c r="J124" i="2"/>
  <c r="J349" i="2"/>
  <c r="J316" i="2"/>
  <c r="J306" i="2"/>
  <c r="J263" i="2"/>
  <c r="J299" i="2"/>
  <c r="J197" i="2"/>
  <c r="J215" i="2"/>
  <c r="J145" i="2"/>
  <c r="J120" i="2"/>
  <c r="J165" i="2"/>
  <c r="J288" i="2"/>
  <c r="J98" i="2"/>
  <c r="J241" i="2"/>
  <c r="J76" i="2"/>
  <c r="J62" i="2"/>
  <c r="J131" i="2"/>
  <c r="J177" i="2"/>
  <c r="J89" i="2"/>
  <c r="J125" i="2"/>
  <c r="J67" i="2"/>
  <c r="J16" i="2"/>
  <c r="J18" i="2"/>
  <c r="J352" i="2"/>
  <c r="J332" i="2"/>
  <c r="J305" i="2"/>
  <c r="J262" i="2"/>
  <c r="J274" i="2"/>
  <c r="J253" i="2"/>
  <c r="J329" i="2"/>
  <c r="J137" i="2"/>
  <c r="J36" i="2"/>
  <c r="J239" i="2"/>
  <c r="J227" i="2"/>
  <c r="J92" i="2"/>
  <c r="J168" i="2"/>
  <c r="J214" i="2"/>
  <c r="J58" i="2"/>
  <c r="J228" i="2"/>
  <c r="J186" i="2"/>
  <c r="J72" i="2"/>
  <c r="J156" i="2"/>
  <c r="J22" i="2"/>
  <c r="J362" i="2"/>
  <c r="J320" i="2"/>
  <c r="J311" i="2"/>
  <c r="J276" i="2"/>
  <c r="J284" i="2"/>
  <c r="J201" i="2"/>
  <c r="J273" i="2"/>
  <c r="J221" i="2"/>
  <c r="J144" i="2"/>
  <c r="J27" i="2"/>
  <c r="J100" i="2"/>
  <c r="J130" i="2"/>
  <c r="J43" i="2"/>
  <c r="J80" i="2"/>
  <c r="J140" i="2"/>
  <c r="J164" i="2"/>
  <c r="J44" i="2"/>
  <c r="J64" i="2"/>
  <c r="J183" i="2"/>
  <c r="J243" i="2"/>
  <c r="J81" i="2"/>
  <c r="J326" i="2"/>
  <c r="J312" i="2"/>
  <c r="J295" i="2"/>
  <c r="J234" i="2"/>
  <c r="J208" i="2"/>
  <c r="J32" i="2"/>
  <c r="J226" i="2"/>
  <c r="J45" i="2"/>
  <c r="J163" i="2"/>
  <c r="J161" i="2"/>
  <c r="J115" i="2"/>
  <c r="J74" i="2"/>
  <c r="J324" i="2"/>
  <c r="J303" i="2"/>
  <c r="J269" i="2"/>
  <c r="J182" i="2"/>
  <c r="J139" i="2"/>
  <c r="J30" i="2"/>
  <c r="J194" i="2"/>
  <c r="J39" i="2"/>
  <c r="J155" i="2"/>
  <c r="J123" i="2"/>
  <c r="J79" i="2"/>
  <c r="J129" i="2"/>
  <c r="J371" i="2"/>
  <c r="J317" i="2"/>
  <c r="J292" i="2"/>
  <c r="J287" i="2"/>
  <c r="J176" i="2"/>
  <c r="J302" i="2"/>
  <c r="J238" i="2"/>
  <c r="J170" i="2"/>
  <c r="J175" i="2"/>
  <c r="J153" i="2"/>
  <c r="J184" i="2"/>
  <c r="J107" i="2"/>
  <c r="J93" i="2"/>
  <c r="J51" i="2"/>
  <c r="J63" i="2"/>
  <c r="J355" i="2"/>
  <c r="J331" i="2"/>
  <c r="J256" i="2"/>
  <c r="J200" i="2"/>
  <c r="J188" i="2"/>
  <c r="J114" i="2"/>
  <c r="J101" i="2"/>
  <c r="J88" i="2"/>
  <c r="J78" i="2"/>
  <c r="J247" i="2"/>
  <c r="J154" i="2"/>
  <c r="J25" i="2"/>
  <c r="J73" i="2"/>
  <c r="J244" i="2"/>
  <c r="J347" i="2"/>
  <c r="J314" i="2"/>
  <c r="J301" i="2"/>
  <c r="J343" i="2"/>
  <c r="J167" i="2"/>
  <c r="J34" i="2"/>
  <c r="J99" i="2"/>
  <c r="J47" i="2"/>
  <c r="J245" i="2"/>
  <c r="J181" i="2"/>
  <c r="J147" i="2"/>
  <c r="J160" i="2"/>
  <c r="J61" i="2"/>
  <c r="J59" i="2"/>
  <c r="J336" i="2"/>
  <c r="J213" i="2"/>
  <c r="J150" i="2"/>
  <c r="J54" i="2"/>
  <c r="J48" i="2"/>
  <c r="J264" i="2"/>
  <c r="J230" i="2"/>
  <c r="J109" i="2"/>
  <c r="J117" i="2"/>
  <c r="J40" i="2"/>
  <c r="J75" i="2"/>
  <c r="J249" i="2"/>
  <c r="J111" i="2"/>
  <c r="J361" i="2"/>
  <c r="J275" i="2"/>
  <c r="J70" i="2"/>
  <c r="J268" i="2"/>
  <c r="J212" i="2"/>
  <c r="J96" i="2"/>
  <c r="J71" i="2"/>
  <c r="J173" i="2"/>
  <c r="J368" i="2"/>
  <c r="J278" i="2"/>
  <c r="J169" i="2"/>
  <c r="J159" i="2"/>
  <c r="J309" i="2"/>
  <c r="J344" i="2"/>
  <c r="J203" i="2"/>
  <c r="J138" i="2"/>
  <c r="J113" i="2"/>
  <c r="J53" i="2"/>
  <c r="J351" i="2"/>
  <c r="J217" i="2"/>
  <c r="J104" i="2"/>
  <c r="J60" i="2"/>
  <c r="J69" i="2"/>
  <c r="J364" i="2"/>
  <c r="J122" i="2"/>
  <c r="J85" i="2"/>
  <c r="J231" i="2"/>
  <c r="J84" i="2"/>
  <c r="BH15" i="2"/>
  <c r="BJ15" i="2"/>
  <c r="J25" i="1" s="1"/>
  <c r="J26" i="1" s="1"/>
  <c r="H17" i="1"/>
  <c r="AS3" i="2"/>
  <c r="C359" i="2"/>
  <c r="C360" i="2"/>
  <c r="C334" i="2"/>
  <c r="C345" i="2"/>
  <c r="C346" i="2"/>
  <c r="C322" i="2"/>
  <c r="C318" i="2"/>
  <c r="C291" i="2"/>
  <c r="C273" i="2"/>
  <c r="C304" i="2"/>
  <c r="C323" i="2"/>
  <c r="C263" i="2"/>
  <c r="C241" i="2"/>
  <c r="C206" i="2"/>
  <c r="C198" i="2"/>
  <c r="C258" i="2"/>
  <c r="C164" i="2"/>
  <c r="C177" i="2"/>
  <c r="C231" i="2"/>
  <c r="C158" i="2"/>
  <c r="C150" i="2"/>
  <c r="C194" i="2"/>
  <c r="C222" i="2"/>
  <c r="C107" i="2"/>
  <c r="C117" i="2"/>
  <c r="C94" i="2"/>
  <c r="C227" i="2"/>
  <c r="C182" i="2"/>
  <c r="C69" i="2"/>
  <c r="C229" i="2"/>
  <c r="C128" i="2"/>
  <c r="C34" i="2"/>
  <c r="C112" i="2"/>
  <c r="C226" i="2"/>
  <c r="C49" i="2"/>
  <c r="C132" i="2"/>
  <c r="C193" i="2"/>
  <c r="C215" i="2"/>
  <c r="C84" i="2"/>
  <c r="C126" i="2"/>
  <c r="C53" i="2"/>
  <c r="C22" i="2"/>
  <c r="C57" i="2"/>
  <c r="C17" i="2"/>
  <c r="C23" i="2"/>
  <c r="C357" i="2"/>
  <c r="C338" i="2"/>
  <c r="C364" i="2"/>
  <c r="C348" i="2"/>
  <c r="C344" i="2"/>
  <c r="C317" i="2"/>
  <c r="C297" i="2"/>
  <c r="C298" i="2"/>
  <c r="C271" i="2"/>
  <c r="C343" i="2"/>
  <c r="C282" i="2"/>
  <c r="C259" i="2"/>
  <c r="C239" i="2"/>
  <c r="C204" i="2"/>
  <c r="C196" i="2"/>
  <c r="C170" i="2"/>
  <c r="C309" i="2"/>
  <c r="C173" i="2"/>
  <c r="C218" i="2"/>
  <c r="C156" i="2"/>
  <c r="C148" i="2"/>
  <c r="C186" i="2"/>
  <c r="C209" i="2"/>
  <c r="C245" i="2"/>
  <c r="C113" i="2"/>
  <c r="C92" i="2"/>
  <c r="C160" i="2"/>
  <c r="C136" i="2"/>
  <c r="C67" i="2"/>
  <c r="C219" i="2"/>
  <c r="C105" i="2"/>
  <c r="C30" i="2"/>
  <c r="C83" i="2"/>
  <c r="C185" i="2"/>
  <c r="C45" i="2"/>
  <c r="C124" i="2"/>
  <c r="C162" i="2"/>
  <c r="C118" i="2"/>
  <c r="C37" i="2"/>
  <c r="C51" i="2"/>
  <c r="C130" i="2"/>
  <c r="C116" i="2"/>
  <c r="C19" i="2"/>
  <c r="C82" i="2"/>
  <c r="C21" i="2"/>
  <c r="C363" i="2"/>
  <c r="C352" i="2"/>
  <c r="C367" i="2"/>
  <c r="C331" i="2"/>
  <c r="C312" i="2"/>
  <c r="C293" i="2"/>
  <c r="C272" i="2"/>
  <c r="C326" i="2"/>
  <c r="C300" i="2"/>
  <c r="C240" i="2"/>
  <c r="C202" i="2"/>
  <c r="C280" i="2"/>
  <c r="C313" i="2"/>
  <c r="C252" i="2"/>
  <c r="C210" i="2"/>
  <c r="C149" i="2"/>
  <c r="C287" i="2"/>
  <c r="C109" i="2"/>
  <c r="C115" i="2"/>
  <c r="C90" i="2"/>
  <c r="C234" i="2"/>
  <c r="C68" i="2"/>
  <c r="C145" i="2"/>
  <c r="C38" i="2"/>
  <c r="C85" i="2"/>
  <c r="C159" i="2"/>
  <c r="C244" i="2"/>
  <c r="C183" i="2"/>
  <c r="C133" i="2"/>
  <c r="C286" i="2"/>
  <c r="C174" i="2"/>
  <c r="C76" i="2"/>
  <c r="C44" i="2"/>
  <c r="C54" i="2"/>
  <c r="C355" i="2"/>
  <c r="C351" i="2"/>
  <c r="C356" i="2"/>
  <c r="C333" i="2"/>
  <c r="C311" i="2"/>
  <c r="C292" i="2"/>
  <c r="C270" i="2"/>
  <c r="C321" i="2"/>
  <c r="C284" i="2"/>
  <c r="C238" i="2"/>
  <c r="C201" i="2"/>
  <c r="C265" i="2"/>
  <c r="C279" i="2"/>
  <c r="C251" i="2"/>
  <c r="C208" i="2"/>
  <c r="C147" i="2"/>
  <c r="C266" i="2"/>
  <c r="C108" i="2"/>
  <c r="C111" i="2"/>
  <c r="C89" i="2"/>
  <c r="C225" i="2"/>
  <c r="C66" i="2"/>
  <c r="C143" i="2"/>
  <c r="C36" i="2"/>
  <c r="C81" i="2"/>
  <c r="C146" i="2"/>
  <c r="C190" i="2"/>
  <c r="C306" i="2"/>
  <c r="C187" i="2"/>
  <c r="C78" i="2"/>
  <c r="C61" i="2"/>
  <c r="C374" i="2"/>
  <c r="C329" i="2"/>
  <c r="C342" i="2"/>
  <c r="C319" i="2"/>
  <c r="C268" i="2"/>
  <c r="C308" i="2"/>
  <c r="C257" i="2"/>
  <c r="C236" i="2"/>
  <c r="C169" i="2"/>
  <c r="C232" i="2"/>
  <c r="C155" i="2"/>
  <c r="C288" i="2"/>
  <c r="C188" i="2"/>
  <c r="C97" i="2"/>
  <c r="C74" i="2"/>
  <c r="C131" i="2"/>
  <c r="C28" i="2"/>
  <c r="C114" i="2"/>
  <c r="C106" i="2"/>
  <c r="C31" i="2"/>
  <c r="C46" i="2"/>
  <c r="C138" i="2"/>
  <c r="C373" i="2"/>
  <c r="C366" i="2"/>
  <c r="C328" i="2"/>
  <c r="C299" i="2"/>
  <c r="C267" i="2"/>
  <c r="C255" i="2"/>
  <c r="C197" i="2"/>
  <c r="C181" i="2"/>
  <c r="C154" i="2"/>
  <c r="C217" i="2"/>
  <c r="C163" i="2"/>
  <c r="C184" i="2"/>
  <c r="C123" i="2"/>
  <c r="C75" i="2"/>
  <c r="C47" i="2"/>
  <c r="C59" i="2"/>
  <c r="C26" i="2"/>
  <c r="C50" i="2"/>
  <c r="C368" i="2"/>
  <c r="C327" i="2"/>
  <c r="C276" i="2"/>
  <c r="C253" i="2"/>
  <c r="C195" i="2"/>
  <c r="C179" i="2"/>
  <c r="C223" i="2"/>
  <c r="C142" i="2"/>
  <c r="C256" i="2"/>
  <c r="C103" i="2"/>
  <c r="C285" i="2"/>
  <c r="C224" i="2"/>
  <c r="C18" i="2"/>
  <c r="C15" i="2"/>
  <c r="C350" i="2"/>
  <c r="C336" i="2"/>
  <c r="C340" i="2"/>
  <c r="C362" i="2"/>
  <c r="C341" i="2"/>
  <c r="C302" i="2"/>
  <c r="C269" i="2"/>
  <c r="C314" i="2"/>
  <c r="C261" i="2"/>
  <c r="C237" i="2"/>
  <c r="C200" i="2"/>
  <c r="C233" i="2"/>
  <c r="C262" i="2"/>
  <c r="C243" i="2"/>
  <c r="C157" i="2"/>
  <c r="C310" i="2"/>
  <c r="C246" i="2"/>
  <c r="C281" i="2"/>
  <c r="C98" i="2"/>
  <c r="C88" i="2"/>
  <c r="C144" i="2"/>
  <c r="C65" i="2"/>
  <c r="C141" i="2"/>
  <c r="C32" i="2"/>
  <c r="C79" i="2"/>
  <c r="C122" i="2"/>
  <c r="C127" i="2"/>
  <c r="C161" i="2"/>
  <c r="C176" i="2"/>
  <c r="C62" i="2"/>
  <c r="C48" i="2"/>
  <c r="C33" i="2"/>
  <c r="C80" i="2"/>
  <c r="C278" i="2"/>
  <c r="C260" i="2"/>
  <c r="C87" i="2"/>
  <c r="C86" i="2"/>
  <c r="C290" i="2"/>
  <c r="C73" i="2"/>
  <c r="C296" i="2"/>
  <c r="C289" i="2"/>
  <c r="C369" i="2"/>
  <c r="C349" i="2"/>
  <c r="C371" i="2"/>
  <c r="C358" i="2"/>
  <c r="C320" i="2"/>
  <c r="C295" i="2"/>
  <c r="C275" i="2"/>
  <c r="C303" i="2"/>
  <c r="C250" i="2"/>
  <c r="C249" i="2"/>
  <c r="C205" i="2"/>
  <c r="C330" i="2"/>
  <c r="C166" i="2"/>
  <c r="C175" i="2"/>
  <c r="C214" i="2"/>
  <c r="C152" i="2"/>
  <c r="C189" i="2"/>
  <c r="C172" i="2"/>
  <c r="C121" i="2"/>
  <c r="C93" i="2"/>
  <c r="C248" i="2"/>
  <c r="C71" i="2"/>
  <c r="C221" i="2"/>
  <c r="C101" i="2"/>
  <c r="C139" i="2"/>
  <c r="C192" i="2"/>
  <c r="C41" i="2"/>
  <c r="C100" i="2"/>
  <c r="C191" i="2"/>
  <c r="C24" i="2"/>
  <c r="C137" i="2"/>
  <c r="C134" i="2"/>
  <c r="C228" i="2"/>
  <c r="C125" i="2"/>
  <c r="C361" i="2"/>
  <c r="C337" i="2"/>
  <c r="C370" i="2"/>
  <c r="C347" i="2"/>
  <c r="C316" i="2"/>
  <c r="C294" i="2"/>
  <c r="C274" i="2"/>
  <c r="C339" i="2"/>
  <c r="C301" i="2"/>
  <c r="C242" i="2"/>
  <c r="C203" i="2"/>
  <c r="C307" i="2"/>
  <c r="C165" i="2"/>
  <c r="C171" i="2"/>
  <c r="C212" i="2"/>
  <c r="C151" i="2"/>
  <c r="C135" i="2"/>
  <c r="C110" i="2"/>
  <c r="C119" i="2"/>
  <c r="C91" i="2"/>
  <c r="C247" i="2"/>
  <c r="C70" i="2"/>
  <c r="C220" i="2"/>
  <c r="C99" i="2"/>
  <c r="C120" i="2"/>
  <c r="C178" i="2"/>
  <c r="C39" i="2"/>
  <c r="C207" i="2"/>
  <c r="C211" i="2"/>
  <c r="C16" i="2"/>
  <c r="C55" i="2"/>
  <c r="C332" i="2"/>
  <c r="C52" i="2"/>
  <c r="C40" i="2"/>
  <c r="C140" i="2"/>
  <c r="C60" i="2"/>
  <c r="C42" i="2"/>
  <c r="C335" i="2"/>
  <c r="C199" i="2"/>
  <c r="C235" i="2"/>
  <c r="C64" i="2"/>
  <c r="C77" i="2"/>
  <c r="C129" i="2"/>
  <c r="C25" i="2"/>
  <c r="C354" i="2"/>
  <c r="C325" i="2"/>
  <c r="C277" i="2"/>
  <c r="C353" i="2"/>
  <c r="C168" i="2"/>
  <c r="C230" i="2"/>
  <c r="C283" i="2"/>
  <c r="C96" i="2"/>
  <c r="C63" i="2"/>
  <c r="C305" i="2"/>
  <c r="C104" i="2"/>
  <c r="C56" i="2"/>
  <c r="C35" i="2"/>
  <c r="C58" i="2"/>
  <c r="C365" i="2"/>
  <c r="C372" i="2"/>
  <c r="C324" i="2"/>
  <c r="C315" i="2"/>
  <c r="C254" i="2"/>
  <c r="C264" i="2"/>
  <c r="C167" i="2"/>
  <c r="C216" i="2"/>
  <c r="C153" i="2"/>
  <c r="C180" i="2"/>
  <c r="C95" i="2"/>
  <c r="C72" i="2"/>
  <c r="C213" i="2"/>
  <c r="C43" i="2"/>
  <c r="C102" i="2"/>
  <c r="C29" i="2"/>
  <c r="C27" i="2"/>
  <c r="C20" i="2"/>
  <c r="AZ15" i="2"/>
  <c r="AZ11" i="2"/>
  <c r="D26" i="1"/>
  <c r="G15" i="2"/>
  <c r="B25" i="1" s="1"/>
  <c r="B26" i="1" s="1"/>
  <c r="E15" i="2"/>
  <c r="AB17" i="2"/>
  <c r="BO18" i="2"/>
  <c r="BP18" i="2" s="1"/>
  <c r="BN19" i="2" s="1"/>
  <c r="Z18" i="2"/>
  <c r="AA18" i="2" s="1"/>
  <c r="Y19" i="2" s="1"/>
  <c r="AB18" i="2"/>
  <c r="BI15" i="2" l="1"/>
  <c r="BG16" i="2" s="1"/>
  <c r="L16" i="2"/>
  <c r="M16" i="2" s="1"/>
  <c r="K17" i="2" s="1"/>
  <c r="N16" i="2"/>
  <c r="AH17" i="2"/>
  <c r="AF18" i="2" s="1"/>
  <c r="AG18" i="2" s="1"/>
  <c r="AH18" i="2" s="1"/>
  <c r="AF19" i="2" s="1"/>
  <c r="AR367" i="2"/>
  <c r="AR350" i="2"/>
  <c r="AR337" i="2"/>
  <c r="AR323" i="2"/>
  <c r="AR315" i="2"/>
  <c r="AR343" i="2"/>
  <c r="AR308" i="2"/>
  <c r="AR314" i="2"/>
  <c r="AR312" i="2"/>
  <c r="AR283" i="2"/>
  <c r="AR258" i="2"/>
  <c r="AR239" i="2"/>
  <c r="AR248" i="2"/>
  <c r="AR202" i="2"/>
  <c r="AR334" i="2"/>
  <c r="AR217" i="2"/>
  <c r="AR293" i="2"/>
  <c r="AR267" i="2"/>
  <c r="AR168" i="2"/>
  <c r="AR147" i="2"/>
  <c r="AR193" i="2"/>
  <c r="AR189" i="2"/>
  <c r="AR35" i="2"/>
  <c r="AR27" i="2"/>
  <c r="AR254" i="2"/>
  <c r="AR115" i="2"/>
  <c r="AR101" i="2"/>
  <c r="AR191" i="2"/>
  <c r="AR70" i="2"/>
  <c r="AR125" i="2"/>
  <c r="AR52" i="2"/>
  <c r="AR81" i="2"/>
  <c r="AR18" i="2"/>
  <c r="AR145" i="2"/>
  <c r="AR123" i="2"/>
  <c r="AR159" i="2"/>
  <c r="AR182" i="2"/>
  <c r="AR55" i="2"/>
  <c r="AR65" i="2"/>
  <c r="AR80" i="2"/>
  <c r="AR45" i="2"/>
  <c r="AR135" i="2"/>
  <c r="AR51" i="2"/>
  <c r="AR116" i="2"/>
  <c r="AR82" i="2"/>
  <c r="AR366" i="2"/>
  <c r="AR349" i="2"/>
  <c r="AR363" i="2"/>
  <c r="AR322" i="2"/>
  <c r="AR346" i="2"/>
  <c r="AR335" i="2"/>
  <c r="AR348" i="2"/>
  <c r="AR278" i="2"/>
  <c r="AR309" i="2"/>
  <c r="AR281" i="2"/>
  <c r="AR256" i="2"/>
  <c r="AR237" i="2"/>
  <c r="AR373" i="2"/>
  <c r="AR365" i="2"/>
  <c r="AR358" i="2"/>
  <c r="AR357" i="2"/>
  <c r="AR321" i="2"/>
  <c r="AR341" i="2"/>
  <c r="AR333" i="2"/>
  <c r="AR339" i="2"/>
  <c r="AR276" i="2"/>
  <c r="AR307" i="2"/>
  <c r="AR279" i="2"/>
  <c r="AR297" i="2"/>
  <c r="AR235" i="2"/>
  <c r="AR244" i="2"/>
  <c r="AR200" i="2"/>
  <c r="AR291" i="2"/>
  <c r="AR213" i="2"/>
  <c r="AR181" i="2"/>
  <c r="AR242" i="2"/>
  <c r="AR163" i="2"/>
  <c r="AR313" i="2"/>
  <c r="AR180" i="2"/>
  <c r="AR176" i="2"/>
  <c r="AR33" i="2"/>
  <c r="AR226" i="2"/>
  <c r="AR170" i="2"/>
  <c r="AR111" i="2"/>
  <c r="AR99" i="2"/>
  <c r="AR167" i="2"/>
  <c r="AR66" i="2"/>
  <c r="AR112" i="2"/>
  <c r="AR190" i="2"/>
  <c r="AR77" i="2"/>
  <c r="AR288" i="2"/>
  <c r="AR141" i="2"/>
  <c r="AR84" i="2"/>
  <c r="AR118" i="2"/>
  <c r="AR139" i="2"/>
  <c r="AR277" i="2"/>
  <c r="AR48" i="2"/>
  <c r="AR69" i="2"/>
  <c r="AR216" i="2"/>
  <c r="AR73" i="2"/>
  <c r="AR130" i="2"/>
  <c r="AR86" i="2"/>
  <c r="AR320" i="2"/>
  <c r="AR327" i="2"/>
  <c r="AR300" i="2"/>
  <c r="AR295" i="2"/>
  <c r="AR284" i="2"/>
  <c r="AR229" i="2"/>
  <c r="AR199" i="2"/>
  <c r="AR280" i="2"/>
  <c r="AR211" i="2"/>
  <c r="AR240" i="2"/>
  <c r="AR157" i="2"/>
  <c r="AR273" i="2"/>
  <c r="AR172" i="2"/>
  <c r="AR174" i="2"/>
  <c r="AR32" i="2"/>
  <c r="AR144" i="2"/>
  <c r="AR106" i="2"/>
  <c r="AR252" i="2"/>
  <c r="AR128" i="2"/>
  <c r="AR64" i="2"/>
  <c r="AR62" i="2"/>
  <c r="AR372" i="2"/>
  <c r="AR364" i="2"/>
  <c r="AR374" i="2"/>
  <c r="AR338" i="2"/>
  <c r="AR351" i="2"/>
  <c r="AR330" i="2"/>
  <c r="AR274" i="2"/>
  <c r="AR234" i="2"/>
  <c r="AR179" i="2"/>
  <c r="AR224" i="2"/>
  <c r="AR360" i="2"/>
  <c r="AR325" i="2"/>
  <c r="AR355" i="2"/>
  <c r="AR298" i="2"/>
  <c r="AR287" i="2"/>
  <c r="AR306" i="2"/>
  <c r="AR205" i="2"/>
  <c r="AR331" i="2"/>
  <c r="AR310" i="2"/>
  <c r="AR223" i="2"/>
  <c r="AR149" i="2"/>
  <c r="AR160" i="2"/>
  <c r="AR34" i="2"/>
  <c r="AR269" i="2"/>
  <c r="AR105" i="2"/>
  <c r="AR208" i="2"/>
  <c r="AR140" i="2"/>
  <c r="AR250" i="2"/>
  <c r="AR26" i="2"/>
  <c r="AR156" i="2"/>
  <c r="AR90" i="2"/>
  <c r="AR231" i="2"/>
  <c r="AR109" i="2"/>
  <c r="AR61" i="2"/>
  <c r="AR50" i="2"/>
  <c r="AR43" i="2"/>
  <c r="AR17" i="2"/>
  <c r="AR44" i="2"/>
  <c r="AR359" i="2"/>
  <c r="AR324" i="2"/>
  <c r="AR347" i="2"/>
  <c r="AR301" i="2"/>
  <c r="AR285" i="2"/>
  <c r="AR241" i="2"/>
  <c r="AR204" i="2"/>
  <c r="AR271" i="2"/>
  <c r="AR294" i="2"/>
  <c r="AR220" i="2"/>
  <c r="AR340" i="2"/>
  <c r="AR286" i="2"/>
  <c r="AR31" i="2"/>
  <c r="AR261" i="2"/>
  <c r="AR104" i="2"/>
  <c r="AR184" i="2"/>
  <c r="AR138" i="2"/>
  <c r="AR127" i="2"/>
  <c r="AR24" i="2"/>
  <c r="AR154" i="2"/>
  <c r="AR63" i="2"/>
  <c r="AR303" i="2"/>
  <c r="AR87" i="2"/>
  <c r="AR39" i="2"/>
  <c r="AR265" i="2"/>
  <c r="AR161" i="2"/>
  <c r="AR59" i="2"/>
  <c r="AR25" i="2"/>
  <c r="AR369" i="2"/>
  <c r="AR317" i="2"/>
  <c r="AR268" i="2"/>
  <c r="AR255" i="2"/>
  <c r="AR198" i="2"/>
  <c r="AR175" i="2"/>
  <c r="AR228" i="2"/>
  <c r="AR142" i="2"/>
  <c r="AR121" i="2"/>
  <c r="AR74" i="2"/>
  <c r="AR60" i="2"/>
  <c r="AR16" i="2"/>
  <c r="AR253" i="2"/>
  <c r="AR108" i="2"/>
  <c r="AR41" i="2"/>
  <c r="AR15" i="2"/>
  <c r="AR218" i="2"/>
  <c r="AR371" i="2"/>
  <c r="AR353" i="2"/>
  <c r="AR319" i="2"/>
  <c r="AR329" i="2"/>
  <c r="AR272" i="2"/>
  <c r="AR290" i="2"/>
  <c r="AR292" i="2"/>
  <c r="AR203" i="2"/>
  <c r="AR259" i="2"/>
  <c r="AR243" i="2"/>
  <c r="AR194" i="2"/>
  <c r="AR247" i="2"/>
  <c r="AR236" i="2"/>
  <c r="AR30" i="2"/>
  <c r="AR222" i="2"/>
  <c r="AR103" i="2"/>
  <c r="AR110" i="2"/>
  <c r="AR133" i="2"/>
  <c r="AR122" i="2"/>
  <c r="AR22" i="2"/>
  <c r="AR143" i="2"/>
  <c r="AR57" i="2"/>
  <c r="AR192" i="2"/>
  <c r="AR42" i="2"/>
  <c r="AR212" i="2"/>
  <c r="AR152" i="2"/>
  <c r="AR89" i="2"/>
  <c r="AR49" i="2"/>
  <c r="AR94" i="2"/>
  <c r="AR370" i="2"/>
  <c r="AR352" i="2"/>
  <c r="AR318" i="2"/>
  <c r="AR328" i="2"/>
  <c r="AR270" i="2"/>
  <c r="AR282" i="2"/>
  <c r="AR266" i="2"/>
  <c r="AR201" i="2"/>
  <c r="AR257" i="2"/>
  <c r="AR177" i="2"/>
  <c r="AR186" i="2"/>
  <c r="AR245" i="2"/>
  <c r="AR187" i="2"/>
  <c r="AR29" i="2"/>
  <c r="AR136" i="2"/>
  <c r="AR102" i="2"/>
  <c r="AR107" i="2"/>
  <c r="AR120" i="2"/>
  <c r="AR114" i="2"/>
  <c r="AR20" i="2"/>
  <c r="AR132" i="2"/>
  <c r="AR46" i="2"/>
  <c r="AR188" i="2"/>
  <c r="AR164" i="2"/>
  <c r="AR169" i="2"/>
  <c r="AR47" i="2"/>
  <c r="AR53" i="2"/>
  <c r="AR19" i="2"/>
  <c r="AR88" i="2"/>
  <c r="AR178" i="2"/>
  <c r="AR362" i="2"/>
  <c r="AR336" i="2"/>
  <c r="AR344" i="2"/>
  <c r="AR304" i="2"/>
  <c r="AR299" i="2"/>
  <c r="AR263" i="2"/>
  <c r="AR246" i="2"/>
  <c r="AR196" i="2"/>
  <c r="AR209" i="2"/>
  <c r="AR171" i="2"/>
  <c r="AR153" i="2"/>
  <c r="AR185" i="2"/>
  <c r="AR37" i="2"/>
  <c r="AR183" i="2"/>
  <c r="AR117" i="2"/>
  <c r="AR230" i="2"/>
  <c r="AR68" i="2"/>
  <c r="AR56" i="2"/>
  <c r="AR79" i="2"/>
  <c r="AR166" i="2"/>
  <c r="AR210" i="2"/>
  <c r="AR131" i="2"/>
  <c r="AR134" i="2"/>
  <c r="AR97" i="2"/>
  <c r="AR78" i="2"/>
  <c r="AR92" i="2"/>
  <c r="AR98" i="2"/>
  <c r="AR126" i="2"/>
  <c r="AR361" i="2"/>
  <c r="AR326" i="2"/>
  <c r="AR342" i="2"/>
  <c r="AR302" i="2"/>
  <c r="AR289" i="2"/>
  <c r="AR311" i="2"/>
  <c r="AR206" i="2"/>
  <c r="AR195" i="2"/>
  <c r="AR207" i="2"/>
  <c r="AR251" i="2"/>
  <c r="AR151" i="2"/>
  <c r="AR162" i="2"/>
  <c r="AR36" i="2"/>
  <c r="AR296" i="2"/>
  <c r="AR113" i="2"/>
  <c r="AR221" i="2"/>
  <c r="AR264" i="2"/>
  <c r="AR54" i="2"/>
  <c r="AR75" i="2"/>
  <c r="AR158" i="2"/>
  <c r="AR146" i="2"/>
  <c r="AR93" i="2"/>
  <c r="AR150" i="2"/>
  <c r="AR76" i="2"/>
  <c r="AR67" i="2"/>
  <c r="AR91" i="2"/>
  <c r="AR95" i="2"/>
  <c r="AR71" i="2"/>
  <c r="AR354" i="2"/>
  <c r="AR305" i="2"/>
  <c r="AR262" i="2"/>
  <c r="AR233" i="2"/>
  <c r="AR165" i="2"/>
  <c r="AR28" i="2"/>
  <c r="AR100" i="2"/>
  <c r="AR85" i="2"/>
  <c r="AR124" i="2"/>
  <c r="AR148" i="2"/>
  <c r="AR40" i="2"/>
  <c r="AR23" i="2"/>
  <c r="AR368" i="2"/>
  <c r="AR356" i="2"/>
  <c r="AR316" i="2"/>
  <c r="AR345" i="2"/>
  <c r="AR332" i="2"/>
  <c r="AR260" i="2"/>
  <c r="AR249" i="2"/>
  <c r="AR197" i="2"/>
  <c r="AR215" i="2"/>
  <c r="AR173" i="2"/>
  <c r="AR155" i="2"/>
  <c r="AR214" i="2"/>
  <c r="AR38" i="2"/>
  <c r="AR238" i="2"/>
  <c r="AR119" i="2"/>
  <c r="AR232" i="2"/>
  <c r="AR72" i="2"/>
  <c r="AR58" i="2"/>
  <c r="AR83" i="2"/>
  <c r="AR219" i="2"/>
  <c r="AR225" i="2"/>
  <c r="AR137" i="2"/>
  <c r="AR129" i="2"/>
  <c r="AR96" i="2"/>
  <c r="AR227" i="2"/>
  <c r="AR275" i="2"/>
  <c r="AR21" i="2"/>
  <c r="BC15" i="2"/>
  <c r="I25" i="1" s="1"/>
  <c r="I26" i="1" s="1"/>
  <c r="BA15" i="2"/>
  <c r="F15" i="2"/>
  <c r="D16" i="2" s="1"/>
  <c r="AV15" i="2"/>
  <c r="H25" i="1" s="1"/>
  <c r="H26" i="1" s="1"/>
  <c r="AT15" i="2"/>
  <c r="AY97" i="2"/>
  <c r="AY33" i="2"/>
  <c r="AY364" i="2"/>
  <c r="AY353" i="2"/>
  <c r="AY343" i="2"/>
  <c r="AY349" i="2"/>
  <c r="AY315" i="2"/>
  <c r="AY271" i="2"/>
  <c r="AY309" i="2"/>
  <c r="AY259" i="2"/>
  <c r="AY297" i="2"/>
  <c r="AY235" i="2"/>
  <c r="AY321" i="2"/>
  <c r="AY178" i="2"/>
  <c r="AY302" i="2"/>
  <c r="AY210" i="2"/>
  <c r="AY151" i="2"/>
  <c r="AY192" i="2"/>
  <c r="AY227" i="2"/>
  <c r="AY122" i="2"/>
  <c r="AY114" i="2"/>
  <c r="AY187" i="2"/>
  <c r="AY166" i="2"/>
  <c r="AY68" i="2"/>
  <c r="AY205" i="2"/>
  <c r="AY132" i="2"/>
  <c r="AY47" i="2"/>
  <c r="AY39" i="2"/>
  <c r="AY206" i="2"/>
  <c r="AY81" i="2"/>
  <c r="AY127" i="2"/>
  <c r="AY202" i="2"/>
  <c r="AY94" i="2"/>
  <c r="AY17" i="2"/>
  <c r="AY191" i="2"/>
  <c r="AY163" i="2"/>
  <c r="AY28" i="2"/>
  <c r="AY193" i="2"/>
  <c r="AY161" i="2"/>
  <c r="AY54" i="2"/>
  <c r="AY76" i="2"/>
  <c r="AY290" i="2"/>
  <c r="AY373" i="2"/>
  <c r="AY356" i="2"/>
  <c r="AY351" i="2"/>
  <c r="AY335" i="2"/>
  <c r="AY318" i="2"/>
  <c r="AY300" i="2"/>
  <c r="AY269" i="2"/>
  <c r="AY287" i="2"/>
  <c r="AY256" i="2"/>
  <c r="AY242" i="2"/>
  <c r="AY233" i="2"/>
  <c r="AY246" i="2"/>
  <c r="AY176" i="2"/>
  <c r="AY293" i="2"/>
  <c r="AY157" i="2"/>
  <c r="AY149" i="2"/>
  <c r="AY188" i="2"/>
  <c r="AY219" i="2"/>
  <c r="AY120" i="2"/>
  <c r="AY112" i="2"/>
  <c r="AY254" i="2"/>
  <c r="AY74" i="2"/>
  <c r="AY66" i="2"/>
  <c r="AY266" i="2"/>
  <c r="AY128" i="2"/>
  <c r="AY45" i="2"/>
  <c r="AY303" i="2"/>
  <c r="AY189" i="2"/>
  <c r="AY77" i="2"/>
  <c r="AY59" i="2"/>
  <c r="AY185" i="2"/>
  <c r="AY90" i="2"/>
  <c r="AY226" i="2"/>
  <c r="AY133" i="2"/>
  <c r="AY159" i="2"/>
  <c r="AY101" i="2"/>
  <c r="AY60" i="2"/>
  <c r="AY29" i="2"/>
  <c r="AY24" i="2"/>
  <c r="AY31" i="2"/>
  <c r="AY366" i="2"/>
  <c r="AY337" i="2"/>
  <c r="AY347" i="2"/>
  <c r="AY330" i="2"/>
  <c r="AY322" i="2"/>
  <c r="AY275" i="2"/>
  <c r="AY299" i="2"/>
  <c r="AY261" i="2"/>
  <c r="AY360" i="2"/>
  <c r="AY237" i="2"/>
  <c r="AY291" i="2"/>
  <c r="AY180" i="2"/>
  <c r="AY171" i="2"/>
  <c r="AY214" i="2"/>
  <c r="AY153" i="2"/>
  <c r="AY265" i="2"/>
  <c r="AY230" i="2"/>
  <c r="AY162" i="2"/>
  <c r="AY116" i="2"/>
  <c r="AY213" i="2"/>
  <c r="AY196" i="2"/>
  <c r="AY70" i="2"/>
  <c r="AY282" i="2"/>
  <c r="AY135" i="2"/>
  <c r="AY49" i="2"/>
  <c r="AY41" i="2"/>
  <c r="AY223" i="2"/>
  <c r="AY85" i="2"/>
  <c r="AY170" i="2"/>
  <c r="AY51" i="2"/>
  <c r="AY98" i="2"/>
  <c r="AY21" i="2"/>
  <c r="AY221" i="2"/>
  <c r="AY125" i="2"/>
  <c r="AY78" i="2"/>
  <c r="AY30" i="2"/>
  <c r="AY34" i="2"/>
  <c r="AY82" i="2"/>
  <c r="AY107" i="2"/>
  <c r="AY371" i="2"/>
  <c r="AY336" i="2"/>
  <c r="AY332" i="2"/>
  <c r="AY314" i="2"/>
  <c r="AY312" i="2"/>
  <c r="AY255" i="2"/>
  <c r="AY236" i="2"/>
  <c r="AY182" i="2"/>
  <c r="AY286" i="2"/>
  <c r="AY154" i="2"/>
  <c r="AY186" i="2"/>
  <c r="AY160" i="2"/>
  <c r="AY310" i="2"/>
  <c r="AY141" i="2"/>
  <c r="AY63" i="2"/>
  <c r="AY126" i="2"/>
  <c r="AY40" i="2"/>
  <c r="AY136" i="2"/>
  <c r="AY61" i="2"/>
  <c r="AY129" i="2"/>
  <c r="AY110" i="2"/>
  <c r="AY169" i="2"/>
  <c r="AY56" i="2"/>
  <c r="AY100" i="2"/>
  <c r="AY18" i="2"/>
  <c r="AY35" i="2"/>
  <c r="AY368" i="2"/>
  <c r="AY346" i="2"/>
  <c r="AY329" i="2"/>
  <c r="AY277" i="2"/>
  <c r="AY289" i="2"/>
  <c r="AY292" i="2"/>
  <c r="AY232" i="2"/>
  <c r="AY179" i="2"/>
  <c r="AY218" i="2"/>
  <c r="AY150" i="2"/>
  <c r="AY247" i="2"/>
  <c r="AY119" i="2"/>
  <c r="AY200" i="2"/>
  <c r="AY72" i="2"/>
  <c r="AY280" i="2"/>
  <c r="AY50" i="2"/>
  <c r="AY301" i="2"/>
  <c r="AY83" i="2"/>
  <c r="AY55" i="2"/>
  <c r="AY92" i="2"/>
  <c r="AY243" i="2"/>
  <c r="AY144" i="2"/>
  <c r="AY204" i="2"/>
  <c r="AY198" i="2"/>
  <c r="AY93" i="2"/>
  <c r="AY362" i="2"/>
  <c r="AY341" i="2"/>
  <c r="AY317" i="2"/>
  <c r="AY268" i="2"/>
  <c r="AY260" i="2"/>
  <c r="AY240" i="2"/>
  <c r="AY248" i="2"/>
  <c r="AY172" i="2"/>
  <c r="AY156" i="2"/>
  <c r="AY194" i="2"/>
  <c r="AY167" i="2"/>
  <c r="AY113" i="2"/>
  <c r="AY207" i="2"/>
  <c r="AY65" i="2"/>
  <c r="AY134" i="2"/>
  <c r="AY43" i="2"/>
  <c r="AY199" i="2"/>
  <c r="AY197" i="2"/>
  <c r="AY139" i="2"/>
  <c r="AY19" i="2"/>
  <c r="AY86" i="2"/>
  <c r="AY215" i="2"/>
  <c r="AY106" i="2"/>
  <c r="AY352" i="2"/>
  <c r="AY324" i="2"/>
  <c r="AY283" i="2"/>
  <c r="AY239" i="2"/>
  <c r="AY174" i="2"/>
  <c r="AY152" i="2"/>
  <c r="AY201" i="2"/>
  <c r="AY284" i="2"/>
  <c r="AY64" i="2"/>
  <c r="AY46" i="2"/>
  <c r="AY109" i="2"/>
  <c r="AY195" i="2"/>
  <c r="AY146" i="2"/>
  <c r="AY84" i="2"/>
  <c r="AY62" i="2"/>
  <c r="AY80" i="2"/>
  <c r="AY108" i="2"/>
  <c r="AY27" i="2"/>
  <c r="AY374" i="2"/>
  <c r="AY342" i="2"/>
  <c r="AY278" i="2"/>
  <c r="AY262" i="2"/>
  <c r="AY231" i="2"/>
  <c r="AY307" i="2"/>
  <c r="AY147" i="2"/>
  <c r="AY121" i="2"/>
  <c r="AY209" i="2"/>
  <c r="AY252" i="2"/>
  <c r="AY42" i="2"/>
  <c r="AY75" i="2"/>
  <c r="AY96" i="2"/>
  <c r="AY91" i="2"/>
  <c r="AY95" i="2"/>
  <c r="AY355" i="2"/>
  <c r="AY358" i="2"/>
  <c r="AY267" i="2"/>
  <c r="AY251" i="2"/>
  <c r="AY181" i="2"/>
  <c r="AY158" i="2"/>
  <c r="AY229" i="2"/>
  <c r="AY111" i="2"/>
  <c r="AY69" i="2"/>
  <c r="AY124" i="2"/>
  <c r="AY305" i="2"/>
  <c r="AY53" i="2"/>
  <c r="AY15" i="2"/>
  <c r="AY89" i="2"/>
  <c r="AY20" i="2"/>
  <c r="AY103" i="2"/>
  <c r="AY331" i="2"/>
  <c r="AY257" i="2"/>
  <c r="AY177" i="2"/>
  <c r="AY190" i="2"/>
  <c r="AY224" i="2"/>
  <c r="AY130" i="2"/>
  <c r="AY211" i="2"/>
  <c r="AY263" i="2"/>
  <c r="AY168" i="2"/>
  <c r="AY370" i="2"/>
  <c r="AY325" i="2"/>
  <c r="AY294" i="2"/>
  <c r="AY173" i="2"/>
  <c r="AY184" i="2"/>
  <c r="AY183" i="2"/>
  <c r="AY48" i="2"/>
  <c r="AY145" i="2"/>
  <c r="AY138" i="2"/>
  <c r="AY140" i="2"/>
  <c r="AY365" i="2"/>
  <c r="AY319" i="2"/>
  <c r="AY298" i="2"/>
  <c r="AY249" i="2"/>
  <c r="AY222" i="2"/>
  <c r="AY73" i="2"/>
  <c r="AY44" i="2"/>
  <c r="AY57" i="2"/>
  <c r="AY217" i="2"/>
  <c r="AY105" i="2"/>
  <c r="AY359" i="2"/>
  <c r="AY276" i="2"/>
  <c r="AY241" i="2"/>
  <c r="AY216" i="2"/>
  <c r="AY164" i="2"/>
  <c r="AY71" i="2"/>
  <c r="AY328" i="2"/>
  <c r="AY288" i="2"/>
  <c r="AY245" i="2"/>
  <c r="AY32" i="2"/>
  <c r="AY345" i="2"/>
  <c r="AY320" i="2"/>
  <c r="AY250" i="2"/>
  <c r="AY148" i="2"/>
  <c r="AY115" i="2"/>
  <c r="AY203" i="2"/>
  <c r="AY165" i="2"/>
  <c r="AY25" i="2"/>
  <c r="AY38" i="2"/>
  <c r="AY87" i="2"/>
  <c r="AY334" i="2"/>
  <c r="AY281" i="2"/>
  <c r="AY244" i="2"/>
  <c r="AY295" i="2"/>
  <c r="AY253" i="2"/>
  <c r="AY143" i="2"/>
  <c r="AY79" i="2"/>
  <c r="AY23" i="2"/>
  <c r="AY58" i="2"/>
  <c r="AY272" i="2"/>
  <c r="AY67" i="2"/>
  <c r="AY270" i="2"/>
  <c r="AY220" i="2"/>
  <c r="AY212" i="2"/>
  <c r="AY137" i="2"/>
  <c r="AY155" i="2"/>
  <c r="AY88" i="2"/>
  <c r="AY234" i="2"/>
  <c r="AY264" i="2"/>
  <c r="AY306" i="2"/>
  <c r="AY225" i="2"/>
  <c r="AY338" i="2"/>
  <c r="AY118" i="2"/>
  <c r="AY131" i="2"/>
  <c r="AY123" i="2"/>
  <c r="AY344" i="2"/>
  <c r="AY117" i="2"/>
  <c r="AY36" i="2"/>
  <c r="AY339" i="2"/>
  <c r="AY208" i="2"/>
  <c r="AY285" i="2"/>
  <c r="AY357" i="2"/>
  <c r="AY22" i="2"/>
  <c r="AY348" i="2"/>
  <c r="AY304" i="2"/>
  <c r="AY313" i="2"/>
  <c r="AY369" i="2"/>
  <c r="AY296" i="2"/>
  <c r="AY354" i="2"/>
  <c r="AY175" i="2"/>
  <c r="AY274" i="2"/>
  <c r="AY102" i="2"/>
  <c r="AY279" i="2"/>
  <c r="AY367" i="2"/>
  <c r="AY228" i="2"/>
  <c r="AY316" i="2"/>
  <c r="AY52" i="2"/>
  <c r="AY372" i="2"/>
  <c r="AY340" i="2"/>
  <c r="AY142" i="2"/>
  <c r="AY350" i="2"/>
  <c r="AY308" i="2"/>
  <c r="AY323" i="2"/>
  <c r="AY311" i="2"/>
  <c r="AY326" i="2"/>
  <c r="AY16" i="2"/>
  <c r="AY273" i="2"/>
  <c r="AY238" i="2"/>
  <c r="AY104" i="2"/>
  <c r="AY37" i="2"/>
  <c r="AY327" i="2"/>
  <c r="AY361" i="2"/>
  <c r="AY333" i="2"/>
  <c r="AY26" i="2"/>
  <c r="AY363" i="2"/>
  <c r="AY258" i="2"/>
  <c r="AY99" i="2"/>
  <c r="AK18" i="2"/>
  <c r="AK35" i="2"/>
  <c r="AK40" i="2"/>
  <c r="AK60" i="2"/>
  <c r="AK29" i="2"/>
  <c r="AK46" i="2"/>
  <c r="AK101" i="2"/>
  <c r="AK22" i="2"/>
  <c r="AK127" i="2"/>
  <c r="AK359" i="2"/>
  <c r="AK372" i="2"/>
  <c r="AK336" i="2"/>
  <c r="AK328" i="2"/>
  <c r="AK330" i="2"/>
  <c r="AK321" i="2"/>
  <c r="AK320" i="2"/>
  <c r="AK296" i="2"/>
  <c r="AK277" i="2"/>
  <c r="AK269" i="2"/>
  <c r="AK353" i="2"/>
  <c r="AK254" i="2"/>
  <c r="AK242" i="2"/>
  <c r="AK326" i="2"/>
  <c r="AK203" i="2"/>
  <c r="AK195" i="2"/>
  <c r="AK243" i="2"/>
  <c r="AK163" i="2"/>
  <c r="AK208" i="2"/>
  <c r="AK178" i="2"/>
  <c r="AK154" i="2"/>
  <c r="AK224" i="2"/>
  <c r="AK136" i="2"/>
  <c r="AK181" i="2"/>
  <c r="AK20" i="2"/>
  <c r="AK79" i="2"/>
  <c r="AK374" i="2"/>
  <c r="AK363" i="2"/>
  <c r="AK347" i="2"/>
  <c r="AK355" i="2"/>
  <c r="AK345" i="2"/>
  <c r="AK314" i="2"/>
  <c r="AK309" i="2"/>
  <c r="AK294" i="2"/>
  <c r="AK275" i="2"/>
  <c r="AK267" i="2"/>
  <c r="AK290" i="2"/>
  <c r="AK283" i="2"/>
  <c r="AK240" i="2"/>
  <c r="AK253" i="2"/>
  <c r="AK201" i="2"/>
  <c r="AK300" i="2"/>
  <c r="AK169" i="2"/>
  <c r="AK279" i="2"/>
  <c r="AK244" i="2"/>
  <c r="AK174" i="2"/>
  <c r="AK152" i="2"/>
  <c r="AK187" i="2"/>
  <c r="AK260" i="2"/>
  <c r="AK161" i="2"/>
  <c r="AK16" i="2"/>
  <c r="AK190" i="2"/>
  <c r="AK367" i="2"/>
  <c r="AK338" i="2"/>
  <c r="AK335" i="2"/>
  <c r="AK362" i="2"/>
  <c r="AK344" i="2"/>
  <c r="AK333" i="2"/>
  <c r="AK360" i="2"/>
  <c r="AK315" i="2"/>
  <c r="AK303" i="2"/>
  <c r="AK271" i="2"/>
  <c r="AK265" i="2"/>
  <c r="AK282" i="2"/>
  <c r="AK255" i="2"/>
  <c r="AK236" i="2"/>
  <c r="AK205" i="2"/>
  <c r="AK197" i="2"/>
  <c r="AK247" i="2"/>
  <c r="AK165" i="2"/>
  <c r="AK212" i="2"/>
  <c r="AK182" i="2"/>
  <c r="AK156" i="2"/>
  <c r="AK148" i="2"/>
  <c r="AK140" i="2"/>
  <c r="AK361" i="2"/>
  <c r="AK350" i="2"/>
  <c r="AK327" i="2"/>
  <c r="AK348" i="2"/>
  <c r="AK307" i="2"/>
  <c r="AK278" i="2"/>
  <c r="AK302" i="2"/>
  <c r="AK304" i="2"/>
  <c r="AK237" i="2"/>
  <c r="AK200" i="2"/>
  <c r="AK245" i="2"/>
  <c r="AK216" i="2"/>
  <c r="AK176" i="2"/>
  <c r="AK149" i="2"/>
  <c r="AK251" i="2"/>
  <c r="AK109" i="2"/>
  <c r="AK94" i="2"/>
  <c r="AK308" i="2"/>
  <c r="AK122" i="2"/>
  <c r="AK72" i="2"/>
  <c r="AK64" i="2"/>
  <c r="AK225" i="2"/>
  <c r="AK51" i="2"/>
  <c r="AK49" i="2"/>
  <c r="AK115" i="2"/>
  <c r="AK23" i="2"/>
  <c r="AK227" i="2"/>
  <c r="AK171" i="2"/>
  <c r="AK137" i="2"/>
  <c r="AK30" i="2"/>
  <c r="AK83" i="2"/>
  <c r="AK58" i="2"/>
  <c r="AK54" i="2"/>
  <c r="AK365" i="2"/>
  <c r="AK334" i="2"/>
  <c r="AK329" i="2"/>
  <c r="AK319" i="2"/>
  <c r="AK316" i="2"/>
  <c r="AK274" i="2"/>
  <c r="AK263" i="2"/>
  <c r="AK259" i="2"/>
  <c r="AK312" i="2"/>
  <c r="AK198" i="2"/>
  <c r="AK168" i="2"/>
  <c r="AK210" i="2"/>
  <c r="AK158" i="2"/>
  <c r="AK221" i="2"/>
  <c r="AK207" i="2"/>
  <c r="AK107" i="2"/>
  <c r="AK92" i="2"/>
  <c r="AK234" i="2"/>
  <c r="AK118" i="2"/>
  <c r="AK70" i="2"/>
  <c r="AK313" i="2"/>
  <c r="AK129" i="2"/>
  <c r="AK213" i="2"/>
  <c r="AK45" i="2"/>
  <c r="AK84" i="2"/>
  <c r="AK19" i="2"/>
  <c r="AK192" i="2"/>
  <c r="AK119" i="2"/>
  <c r="AK111" i="2"/>
  <c r="AK162" i="2"/>
  <c r="AK42" i="2"/>
  <c r="AK28" i="2"/>
  <c r="AK106" i="2"/>
  <c r="AK44" i="2"/>
  <c r="AK366" i="2"/>
  <c r="AK369" i="2"/>
  <c r="AK368" i="2"/>
  <c r="AK324" i="2"/>
  <c r="AK332" i="2"/>
  <c r="AK292" i="2"/>
  <c r="AK268" i="2"/>
  <c r="AK284" i="2"/>
  <c r="AK239" i="2"/>
  <c r="AK204" i="2"/>
  <c r="AK287" i="2"/>
  <c r="AK305" i="2"/>
  <c r="AK229" i="2"/>
  <c r="AK151" i="2"/>
  <c r="AK138" i="2"/>
  <c r="AK159" i="2"/>
  <c r="AK96" i="2"/>
  <c r="AK88" i="2"/>
  <c r="AK217" i="2"/>
  <c r="AK74" i="2"/>
  <c r="AK66" i="2"/>
  <c r="AK248" i="2"/>
  <c r="AK55" i="2"/>
  <c r="AK121" i="2"/>
  <c r="AK177" i="2"/>
  <c r="AK76" i="2"/>
  <c r="AK262" i="2"/>
  <c r="AK125" i="2"/>
  <c r="AK188" i="2"/>
  <c r="AK75" i="2"/>
  <c r="AK103" i="2"/>
  <c r="AK85" i="2"/>
  <c r="AK105" i="2"/>
  <c r="AK104" i="2"/>
  <c r="AK370" i="2"/>
  <c r="AK364" i="2"/>
  <c r="AK311" i="2"/>
  <c r="AK295" i="2"/>
  <c r="AK301" i="2"/>
  <c r="AK241" i="2"/>
  <c r="AK196" i="2"/>
  <c r="AK218" i="2"/>
  <c r="AK155" i="2"/>
  <c r="AK215" i="2"/>
  <c r="AK97" i="2"/>
  <c r="AK219" i="2"/>
  <c r="AK73" i="2"/>
  <c r="AK298" i="2"/>
  <c r="AK228" i="2"/>
  <c r="AK211" i="2"/>
  <c r="AK17" i="2"/>
  <c r="AK226" i="2"/>
  <c r="AK117" i="2"/>
  <c r="AK81" i="2"/>
  <c r="AK139" i="2"/>
  <c r="AK249" i="2"/>
  <c r="AK371" i="2"/>
  <c r="AK342" i="2"/>
  <c r="AK323" i="2"/>
  <c r="AK293" i="2"/>
  <c r="AK306" i="2"/>
  <c r="AK238" i="2"/>
  <c r="AK340" i="2"/>
  <c r="AK214" i="2"/>
  <c r="AK153" i="2"/>
  <c r="AK194" i="2"/>
  <c r="AK95" i="2"/>
  <c r="AK193" i="2"/>
  <c r="AK39" i="2"/>
  <c r="AK351" i="2"/>
  <c r="AK373" i="2"/>
  <c r="AK310" i="2"/>
  <c r="AK291" i="2"/>
  <c r="AK288" i="2"/>
  <c r="AK235" i="2"/>
  <c r="AK289" i="2"/>
  <c r="AK281" i="2"/>
  <c r="AK150" i="2"/>
  <c r="AK186" i="2"/>
  <c r="AK93" i="2"/>
  <c r="AK191" i="2"/>
  <c r="AK69" i="2"/>
  <c r="AK233" i="2"/>
  <c r="AK134" i="2"/>
  <c r="AK86" i="2"/>
  <c r="AK322" i="2"/>
  <c r="AK77" i="2"/>
  <c r="AK38" i="2"/>
  <c r="AK141" i="2"/>
  <c r="AK34" i="2"/>
  <c r="AK37" i="2"/>
  <c r="AK52" i="2"/>
  <c r="AK358" i="2"/>
  <c r="AK331" i="2"/>
  <c r="AK317" i="2"/>
  <c r="AK270" i="2"/>
  <c r="AK257" i="2"/>
  <c r="AK202" i="2"/>
  <c r="AK166" i="2"/>
  <c r="AK172" i="2"/>
  <c r="AK142" i="2"/>
  <c r="AK223" i="2"/>
  <c r="AK87" i="2"/>
  <c r="AK114" i="2"/>
  <c r="AK63" i="2"/>
  <c r="AK57" i="2"/>
  <c r="AK43" i="2"/>
  <c r="AK25" i="2"/>
  <c r="AK175" i="2"/>
  <c r="AK124" i="2"/>
  <c r="AK130" i="2"/>
  <c r="AK258" i="2"/>
  <c r="AK27" i="2"/>
  <c r="AK349" i="2"/>
  <c r="AK325" i="2"/>
  <c r="AK297" i="2"/>
  <c r="AK343" i="2"/>
  <c r="AK285" i="2"/>
  <c r="AK199" i="2"/>
  <c r="AK164" i="2"/>
  <c r="AK157" i="2"/>
  <c r="AK264" i="2"/>
  <c r="AK98" i="2"/>
  <c r="AK246" i="2"/>
  <c r="AK112" i="2"/>
  <c r="AK299" i="2"/>
  <c r="AK53" i="2"/>
  <c r="AK41" i="2"/>
  <c r="AK21" i="2"/>
  <c r="AK133" i="2"/>
  <c r="AK145" i="2"/>
  <c r="AK100" i="2"/>
  <c r="AK184" i="2"/>
  <c r="AK357" i="2"/>
  <c r="AK261" i="2"/>
  <c r="AK230" i="2"/>
  <c r="AK91" i="2"/>
  <c r="AK67" i="2"/>
  <c r="AK113" i="2"/>
  <c r="AK209" i="2"/>
  <c r="AK143" i="2"/>
  <c r="AK24" i="2"/>
  <c r="AK48" i="2"/>
  <c r="AK341" i="2"/>
  <c r="AK252" i="2"/>
  <c r="AK180" i="2"/>
  <c r="AK90" i="2"/>
  <c r="AK65" i="2"/>
  <c r="AK47" i="2"/>
  <c r="AK185" i="2"/>
  <c r="AK131" i="2"/>
  <c r="AK183" i="2"/>
  <c r="AK337" i="2"/>
  <c r="AK256" i="2"/>
  <c r="AK120" i="2"/>
  <c r="AK80" i="2"/>
  <c r="AK220" i="2"/>
  <c r="AK272" i="2"/>
  <c r="AK173" i="2"/>
  <c r="AK78" i="2"/>
  <c r="AK36" i="2"/>
  <c r="AK356" i="2"/>
  <c r="AK318" i="2"/>
  <c r="AK232" i="2"/>
  <c r="AK147" i="2"/>
  <c r="AK89" i="2"/>
  <c r="AK266" i="2"/>
  <c r="AK128" i="2"/>
  <c r="AK132" i="2"/>
  <c r="AK32" i="2"/>
  <c r="AK354" i="2"/>
  <c r="AK276" i="2"/>
  <c r="AK206" i="2"/>
  <c r="AK146" i="2"/>
  <c r="AK189" i="2"/>
  <c r="AK135" i="2"/>
  <c r="AK82" i="2"/>
  <c r="AK56" i="2"/>
  <c r="AK123" i="2"/>
  <c r="AK31" i="2"/>
  <c r="AK26" i="2"/>
  <c r="AK346" i="2"/>
  <c r="AK286" i="2"/>
  <c r="AK167" i="2"/>
  <c r="AK110" i="2"/>
  <c r="AK71" i="2"/>
  <c r="AK179" i="2"/>
  <c r="AK15" i="2"/>
  <c r="AK99" i="2"/>
  <c r="AK62" i="2"/>
  <c r="AK352" i="2"/>
  <c r="AK280" i="2"/>
  <c r="AK231" i="2"/>
  <c r="AK108" i="2"/>
  <c r="AK68" i="2"/>
  <c r="AK126" i="2"/>
  <c r="AK250" i="2"/>
  <c r="AK222" i="2"/>
  <c r="AK33" i="2"/>
  <c r="AK273" i="2"/>
  <c r="AK144" i="2"/>
  <c r="AK61" i="2"/>
  <c r="AK50" i="2"/>
  <c r="AK339" i="2"/>
  <c r="AK170" i="2"/>
  <c r="AK116" i="2"/>
  <c r="AK59" i="2"/>
  <c r="AK160" i="2"/>
  <c r="AK102" i="2"/>
  <c r="S16" i="2"/>
  <c r="T16" i="2" s="1"/>
  <c r="R17" i="2" s="1"/>
  <c r="U16" i="2"/>
  <c r="AM15" i="2"/>
  <c r="AO15" i="2"/>
  <c r="G25" i="1" s="1"/>
  <c r="G26" i="1" s="1"/>
  <c r="AG19" i="2"/>
  <c r="AH19" i="2" s="1"/>
  <c r="AF20" i="2" s="1"/>
  <c r="Z19" i="2"/>
  <c r="AA19" i="2" s="1"/>
  <c r="Y20" i="2" s="1"/>
  <c r="AB19" i="2"/>
  <c r="BO19" i="2"/>
  <c r="BP19" i="2" s="1"/>
  <c r="BN20" i="2" s="1"/>
  <c r="BH16" i="2" l="1"/>
  <c r="BI16" i="2" s="1"/>
  <c r="BG17" i="2" s="1"/>
  <c r="BJ16" i="2"/>
  <c r="AN15" i="2"/>
  <c r="AL16" i="2" s="1"/>
  <c r="G16" i="2"/>
  <c r="E16" i="2"/>
  <c r="F16" i="2" s="1"/>
  <c r="D17" i="2" s="1"/>
  <c r="U17" i="2"/>
  <c r="S17" i="2"/>
  <c r="T17" i="2" s="1"/>
  <c r="R18" i="2" s="1"/>
  <c r="BB15" i="2"/>
  <c r="AZ16" i="2" s="1"/>
  <c r="AU15" i="2"/>
  <c r="AS16" i="2" s="1"/>
  <c r="L17" i="2"/>
  <c r="M17" i="2" s="1"/>
  <c r="K18" i="2" s="1"/>
  <c r="N17" i="2"/>
  <c r="AG20" i="2"/>
  <c r="AH20" i="2" s="1"/>
  <c r="AF21" i="2" s="1"/>
  <c r="BO20" i="2"/>
  <c r="BP20" i="2" s="1"/>
  <c r="BN21" i="2" s="1"/>
  <c r="Z20" i="2"/>
  <c r="AA20" i="2" s="1"/>
  <c r="Y21" i="2" s="1"/>
  <c r="AB20" i="2"/>
  <c r="BJ17" i="2" l="1"/>
  <c r="BH17" i="2"/>
  <c r="BI17" i="2" s="1"/>
  <c r="BG18" i="2" s="1"/>
  <c r="N18" i="2"/>
  <c r="L18" i="2"/>
  <c r="M18" i="2" s="1"/>
  <c r="K19" i="2" s="1"/>
  <c r="AV16" i="2"/>
  <c r="AT16" i="2"/>
  <c r="AU16" i="2" s="1"/>
  <c r="AS17" i="2" s="1"/>
  <c r="BC16" i="2"/>
  <c r="BA16" i="2"/>
  <c r="BB16" i="2" s="1"/>
  <c r="AZ17" i="2" s="1"/>
  <c r="U18" i="2"/>
  <c r="S18" i="2"/>
  <c r="T18" i="2" s="1"/>
  <c r="R19" i="2" s="1"/>
  <c r="G17" i="2"/>
  <c r="E17" i="2"/>
  <c r="F17" i="2" s="1"/>
  <c r="D18" i="2" s="1"/>
  <c r="AO16" i="2"/>
  <c r="AM16" i="2"/>
  <c r="AN16" i="2" s="1"/>
  <c r="AL17" i="2" s="1"/>
  <c r="AG21" i="2"/>
  <c r="AH21" i="2" s="1"/>
  <c r="AF22" i="2" s="1"/>
  <c r="Z21" i="2"/>
  <c r="AA21" i="2" s="1"/>
  <c r="Y22" i="2" s="1"/>
  <c r="AB21" i="2"/>
  <c r="BO21" i="2"/>
  <c r="BP21" i="2" s="1"/>
  <c r="BN22" i="2" s="1"/>
  <c r="BJ18" i="2" l="1"/>
  <c r="BH18" i="2"/>
  <c r="BI18" i="2" s="1"/>
  <c r="BG19" i="2" s="1"/>
  <c r="U19" i="2"/>
  <c r="S19" i="2"/>
  <c r="T19" i="2" s="1"/>
  <c r="R20" i="2" s="1"/>
  <c r="BC17" i="2"/>
  <c r="BA17" i="2"/>
  <c r="BB17" i="2" s="1"/>
  <c r="AZ18" i="2" s="1"/>
  <c r="AO17" i="2"/>
  <c r="AM17" i="2"/>
  <c r="AN17" i="2" s="1"/>
  <c r="AL18" i="2" s="1"/>
  <c r="AV17" i="2"/>
  <c r="AT17" i="2"/>
  <c r="AU17" i="2" s="1"/>
  <c r="AS18" i="2" s="1"/>
  <c r="E18" i="2"/>
  <c r="F18" i="2" s="1"/>
  <c r="D19" i="2" s="1"/>
  <c r="G18" i="2"/>
  <c r="L19" i="2"/>
  <c r="M19" i="2" s="1"/>
  <c r="K20" i="2" s="1"/>
  <c r="N19" i="2"/>
  <c r="AG22" i="2"/>
  <c r="AH22" i="2" s="1"/>
  <c r="AF23" i="2" s="1"/>
  <c r="BO22" i="2"/>
  <c r="BP22" i="2" s="1"/>
  <c r="BN23" i="2" s="1"/>
  <c r="Z22" i="2"/>
  <c r="AA22" i="2" s="1"/>
  <c r="Y23" i="2" s="1"/>
  <c r="AB22" i="2"/>
  <c r="BH19" i="2" l="1"/>
  <c r="BI19" i="2" s="1"/>
  <c r="BG20" i="2" s="1"/>
  <c r="BJ19" i="2"/>
  <c r="AT18" i="2"/>
  <c r="AU18" i="2" s="1"/>
  <c r="AS19" i="2" s="1"/>
  <c r="AV18" i="2"/>
  <c r="AO18" i="2"/>
  <c r="AM18" i="2"/>
  <c r="AN18" i="2" s="1"/>
  <c r="AL19" i="2" s="1"/>
  <c r="BC18" i="2"/>
  <c r="BA18" i="2"/>
  <c r="BB18" i="2" s="1"/>
  <c r="AZ19" i="2" s="1"/>
  <c r="L20" i="2"/>
  <c r="M20" i="2" s="1"/>
  <c r="K21" i="2" s="1"/>
  <c r="N20" i="2"/>
  <c r="U20" i="2"/>
  <c r="S20" i="2"/>
  <c r="T20" i="2" s="1"/>
  <c r="R21" i="2" s="1"/>
  <c r="G19" i="2"/>
  <c r="E19" i="2"/>
  <c r="F19" i="2" s="1"/>
  <c r="D20" i="2" s="1"/>
  <c r="BO23" i="2"/>
  <c r="BP23" i="2" s="1"/>
  <c r="BN24" i="2" s="1"/>
  <c r="Z23" i="2"/>
  <c r="AA23" i="2" s="1"/>
  <c r="Y24" i="2" s="1"/>
  <c r="AB23" i="2"/>
  <c r="AG23" i="2"/>
  <c r="AH23" i="2" s="1"/>
  <c r="AF24" i="2" s="1"/>
  <c r="BJ20" i="2" l="1"/>
  <c r="BH20" i="2"/>
  <c r="BI20" i="2" s="1"/>
  <c r="BG21" i="2" s="1"/>
  <c r="L21" i="2"/>
  <c r="M21" i="2" s="1"/>
  <c r="K22" i="2" s="1"/>
  <c r="N21" i="2"/>
  <c r="BC19" i="2"/>
  <c r="BA19" i="2"/>
  <c r="BB19" i="2" s="1"/>
  <c r="AZ20" i="2" s="1"/>
  <c r="G20" i="2"/>
  <c r="E20" i="2"/>
  <c r="F20" i="2" s="1"/>
  <c r="D21" i="2" s="1"/>
  <c r="AO19" i="2"/>
  <c r="AM19" i="2"/>
  <c r="AN19" i="2" s="1"/>
  <c r="AL20" i="2" s="1"/>
  <c r="U21" i="2"/>
  <c r="S21" i="2"/>
  <c r="T21" i="2" s="1"/>
  <c r="R22" i="2" s="1"/>
  <c r="AT19" i="2"/>
  <c r="AU19" i="2" s="1"/>
  <c r="AS20" i="2" s="1"/>
  <c r="AV19" i="2"/>
  <c r="AG24" i="2"/>
  <c r="AH24" i="2" s="1"/>
  <c r="AF25" i="2" s="1"/>
  <c r="BO24" i="2"/>
  <c r="BP24" i="2" s="1"/>
  <c r="BN25" i="2" s="1"/>
  <c r="Z24" i="2"/>
  <c r="AA24" i="2" s="1"/>
  <c r="Y25" i="2" s="1"/>
  <c r="AB24" i="2"/>
  <c r="BJ21" i="2" l="1"/>
  <c r="BH21" i="2"/>
  <c r="BI21" i="2" s="1"/>
  <c r="BG22" i="2" s="1"/>
  <c r="AO20" i="2"/>
  <c r="AM20" i="2"/>
  <c r="AN20" i="2" s="1"/>
  <c r="AL21" i="2" s="1"/>
  <c r="G21" i="2"/>
  <c r="E21" i="2"/>
  <c r="F21" i="2" s="1"/>
  <c r="D22" i="2" s="1"/>
  <c r="AV20" i="2"/>
  <c r="AT20" i="2"/>
  <c r="AU20" i="2" s="1"/>
  <c r="AS21" i="2" s="1"/>
  <c r="BC20" i="2"/>
  <c r="BA20" i="2"/>
  <c r="BB20" i="2" s="1"/>
  <c r="AZ21" i="2" s="1"/>
  <c r="U22" i="2"/>
  <c r="S22" i="2"/>
  <c r="T22" i="2" s="1"/>
  <c r="R23" i="2" s="1"/>
  <c r="N22" i="2"/>
  <c r="L22" i="2"/>
  <c r="M22" i="2" s="1"/>
  <c r="K23" i="2" s="1"/>
  <c r="Z25" i="2"/>
  <c r="AA25" i="2" s="1"/>
  <c r="Y26" i="2" s="1"/>
  <c r="AB25" i="2"/>
  <c r="BO25" i="2"/>
  <c r="BP25" i="2" s="1"/>
  <c r="BN26" i="2" s="1"/>
  <c r="AG25" i="2"/>
  <c r="AH25" i="2" s="1"/>
  <c r="AF26" i="2" s="1"/>
  <c r="BJ22" i="2" l="1"/>
  <c r="BH22" i="2"/>
  <c r="BI22" i="2" s="1"/>
  <c r="BG23" i="2" s="1"/>
  <c r="AT21" i="2"/>
  <c r="AU21" i="2" s="1"/>
  <c r="AS22" i="2" s="1"/>
  <c r="AV21" i="2"/>
  <c r="L23" i="2"/>
  <c r="M23" i="2" s="1"/>
  <c r="K24" i="2" s="1"/>
  <c r="N23" i="2"/>
  <c r="G22" i="2"/>
  <c r="E22" i="2"/>
  <c r="F22" i="2" s="1"/>
  <c r="D23" i="2" s="1"/>
  <c r="U23" i="2"/>
  <c r="S23" i="2"/>
  <c r="T23" i="2" s="1"/>
  <c r="R24" i="2" s="1"/>
  <c r="AO21" i="2"/>
  <c r="AM21" i="2"/>
  <c r="AN21" i="2" s="1"/>
  <c r="AL22" i="2" s="1"/>
  <c r="BC21" i="2"/>
  <c r="BA21" i="2"/>
  <c r="BB21" i="2" s="1"/>
  <c r="AZ22" i="2"/>
  <c r="Z26" i="2"/>
  <c r="AA26" i="2" s="1"/>
  <c r="Y27" i="2" s="1"/>
  <c r="AB26" i="2"/>
  <c r="AG26" i="2"/>
  <c r="AH26" i="2" s="1"/>
  <c r="AF27" i="2" s="1"/>
  <c r="BO26" i="2"/>
  <c r="BP26" i="2" s="1"/>
  <c r="BN27" i="2" s="1"/>
  <c r="BJ23" i="2" l="1"/>
  <c r="BH23" i="2"/>
  <c r="BI23" i="2" s="1"/>
  <c r="BG24" i="2" s="1"/>
  <c r="U24" i="2"/>
  <c r="S24" i="2"/>
  <c r="T24" i="2" s="1"/>
  <c r="R25" i="2" s="1"/>
  <c r="BC22" i="2"/>
  <c r="BA22" i="2"/>
  <c r="BB22" i="2" s="1"/>
  <c r="AZ23" i="2" s="1"/>
  <c r="G23" i="2"/>
  <c r="E23" i="2"/>
  <c r="F23" i="2" s="1"/>
  <c r="D24" i="2" s="1"/>
  <c r="N24" i="2"/>
  <c r="L24" i="2"/>
  <c r="M24" i="2" s="1"/>
  <c r="K25" i="2" s="1"/>
  <c r="AO22" i="2"/>
  <c r="AM22" i="2"/>
  <c r="AN22" i="2" s="1"/>
  <c r="AL23" i="2" s="1"/>
  <c r="AV22" i="2"/>
  <c r="AT22" i="2"/>
  <c r="AU22" i="2" s="1"/>
  <c r="AS23" i="2" s="1"/>
  <c r="BO27" i="2"/>
  <c r="BP27" i="2" s="1"/>
  <c r="BN28" i="2" s="1"/>
  <c r="AB27" i="2"/>
  <c r="Z27" i="2"/>
  <c r="AA27" i="2" s="1"/>
  <c r="Y28" i="2" s="1"/>
  <c r="AG27" i="2"/>
  <c r="AH27" i="2" s="1"/>
  <c r="AF28" i="2" s="1"/>
  <c r="BH24" i="2" l="1"/>
  <c r="BI24" i="2" s="1"/>
  <c r="BG25" i="2" s="1"/>
  <c r="BJ24" i="2"/>
  <c r="BC23" i="2"/>
  <c r="BA23" i="2"/>
  <c r="BB23" i="2" s="1"/>
  <c r="AZ24" i="2" s="1"/>
  <c r="AO23" i="2"/>
  <c r="AM23" i="2"/>
  <c r="AN23" i="2" s="1"/>
  <c r="AL24" i="2" s="1"/>
  <c r="G24" i="2"/>
  <c r="E24" i="2"/>
  <c r="F24" i="2" s="1"/>
  <c r="D25" i="2" s="1"/>
  <c r="AV23" i="2"/>
  <c r="AT23" i="2"/>
  <c r="AU23" i="2" s="1"/>
  <c r="AS24" i="2" s="1"/>
  <c r="U25" i="2"/>
  <c r="S25" i="2"/>
  <c r="T25" i="2" s="1"/>
  <c r="R26" i="2" s="1"/>
  <c r="L25" i="2"/>
  <c r="M25" i="2" s="1"/>
  <c r="K26" i="2" s="1"/>
  <c r="N25" i="2"/>
  <c r="AG28" i="2"/>
  <c r="AH28" i="2" s="1"/>
  <c r="AF29" i="2" s="1"/>
  <c r="BO28" i="2"/>
  <c r="BP28" i="2" s="1"/>
  <c r="BN29" i="2" s="1"/>
  <c r="AB28" i="2"/>
  <c r="Z28" i="2"/>
  <c r="AA28" i="2" s="1"/>
  <c r="Y29" i="2" s="1"/>
  <c r="BH25" i="2" l="1"/>
  <c r="BI25" i="2" s="1"/>
  <c r="BG26" i="2" s="1"/>
  <c r="BJ25" i="2"/>
  <c r="G25" i="2"/>
  <c r="E25" i="2"/>
  <c r="F25" i="2" s="1"/>
  <c r="D26" i="2" s="1"/>
  <c r="AM24" i="2"/>
  <c r="AN24" i="2" s="1"/>
  <c r="AL25" i="2" s="1"/>
  <c r="AO24" i="2"/>
  <c r="L26" i="2"/>
  <c r="M26" i="2" s="1"/>
  <c r="K27" i="2" s="1"/>
  <c r="N26" i="2"/>
  <c r="U26" i="2"/>
  <c r="S26" i="2"/>
  <c r="T26" i="2" s="1"/>
  <c r="R27" i="2" s="1"/>
  <c r="BA24" i="2"/>
  <c r="BB24" i="2" s="1"/>
  <c r="AZ25" i="2" s="1"/>
  <c r="BC24" i="2"/>
  <c r="AV24" i="2"/>
  <c r="AT24" i="2"/>
  <c r="AU24" i="2" s="1"/>
  <c r="AS25" i="2" s="1"/>
  <c r="AG29" i="2"/>
  <c r="AH29" i="2" s="1"/>
  <c r="AF30" i="2" s="1"/>
  <c r="AB29" i="2"/>
  <c r="Z29" i="2"/>
  <c r="AA29" i="2" s="1"/>
  <c r="Y30" i="2" s="1"/>
  <c r="BO29" i="2"/>
  <c r="BP29" i="2" s="1"/>
  <c r="BN30" i="2" s="1"/>
  <c r="BJ26" i="2" l="1"/>
  <c r="BH26" i="2"/>
  <c r="BI26" i="2" s="1"/>
  <c r="BG27" i="2" s="1"/>
  <c r="L27" i="2"/>
  <c r="M27" i="2" s="1"/>
  <c r="K28" i="2" s="1"/>
  <c r="N27" i="2"/>
  <c r="AV25" i="2"/>
  <c r="AT25" i="2"/>
  <c r="AU25" i="2" s="1"/>
  <c r="AS26" i="2" s="1"/>
  <c r="AO25" i="2"/>
  <c r="AM25" i="2"/>
  <c r="AN25" i="2" s="1"/>
  <c r="AL26" i="2" s="1"/>
  <c r="U27" i="2"/>
  <c r="S27" i="2"/>
  <c r="T27" i="2" s="1"/>
  <c r="R28" i="2" s="1"/>
  <c r="E26" i="2"/>
  <c r="F26" i="2" s="1"/>
  <c r="D27" i="2" s="1"/>
  <c r="G26" i="2"/>
  <c r="BC25" i="2"/>
  <c r="BA25" i="2"/>
  <c r="BB25" i="2" s="1"/>
  <c r="AZ26" i="2" s="1"/>
  <c r="AB30" i="2"/>
  <c r="Z30" i="2"/>
  <c r="AA30" i="2" s="1"/>
  <c r="Y31" i="2" s="1"/>
  <c r="AG30" i="2"/>
  <c r="AH30" i="2" s="1"/>
  <c r="AF31" i="2" s="1"/>
  <c r="BO30" i="2"/>
  <c r="BP30" i="2" s="1"/>
  <c r="BN31" i="2" s="1"/>
  <c r="BJ27" i="2" l="1"/>
  <c r="BH27" i="2"/>
  <c r="BI27" i="2" s="1"/>
  <c r="BG28" i="2" s="1"/>
  <c r="U28" i="2"/>
  <c r="S28" i="2"/>
  <c r="T28" i="2" s="1"/>
  <c r="R29" i="2" s="1"/>
  <c r="AT26" i="2"/>
  <c r="AU26" i="2" s="1"/>
  <c r="AS27" i="2" s="1"/>
  <c r="AV26" i="2"/>
  <c r="AM26" i="2"/>
  <c r="AN26" i="2" s="1"/>
  <c r="AL27" i="2" s="1"/>
  <c r="AO26" i="2"/>
  <c r="BC26" i="2"/>
  <c r="BA26" i="2"/>
  <c r="BB26" i="2" s="1"/>
  <c r="AZ27" i="2" s="1"/>
  <c r="E27" i="2"/>
  <c r="F27" i="2" s="1"/>
  <c r="D28" i="2" s="1"/>
  <c r="G27" i="2"/>
  <c r="L28" i="2"/>
  <c r="M28" i="2" s="1"/>
  <c r="K29" i="2" s="1"/>
  <c r="N28" i="2"/>
  <c r="AG31" i="2"/>
  <c r="AH31" i="2" s="1"/>
  <c r="AF32" i="2" s="1"/>
  <c r="AB31" i="2"/>
  <c r="Z31" i="2"/>
  <c r="AA31" i="2" s="1"/>
  <c r="Y32" i="2" s="1"/>
  <c r="BO31" i="2"/>
  <c r="BP31" i="2" s="1"/>
  <c r="BN32" i="2" s="1"/>
  <c r="BH28" i="2" l="1"/>
  <c r="BI28" i="2" s="1"/>
  <c r="BG29" i="2" s="1"/>
  <c r="BJ28" i="2"/>
  <c r="BC27" i="2"/>
  <c r="BA27" i="2"/>
  <c r="BB27" i="2" s="1"/>
  <c r="AZ28" i="2" s="1"/>
  <c r="AM27" i="2"/>
  <c r="AN27" i="2" s="1"/>
  <c r="AL28" i="2"/>
  <c r="AO27" i="2"/>
  <c r="N29" i="2"/>
  <c r="L29" i="2"/>
  <c r="M29" i="2" s="1"/>
  <c r="K30" i="2" s="1"/>
  <c r="AV27" i="2"/>
  <c r="AT27" i="2"/>
  <c r="AU27" i="2" s="1"/>
  <c r="AS28" i="2" s="1"/>
  <c r="U29" i="2"/>
  <c r="S29" i="2"/>
  <c r="T29" i="2" s="1"/>
  <c r="R30" i="2" s="1"/>
  <c r="E28" i="2"/>
  <c r="F28" i="2" s="1"/>
  <c r="D29" i="2" s="1"/>
  <c r="G28" i="2"/>
  <c r="BO32" i="2"/>
  <c r="BP32" i="2" s="1"/>
  <c r="BN33" i="2" s="1"/>
  <c r="AB32" i="2"/>
  <c r="Z32" i="2"/>
  <c r="AA32" i="2" s="1"/>
  <c r="Y33" i="2" s="1"/>
  <c r="AG32" i="2"/>
  <c r="AH32" i="2" s="1"/>
  <c r="AF33" i="2" s="1"/>
  <c r="BJ29" i="2" l="1"/>
  <c r="BH29" i="2"/>
  <c r="BI29" i="2" s="1"/>
  <c r="BG30" i="2" s="1"/>
  <c r="L30" i="2"/>
  <c r="M30" i="2" s="1"/>
  <c r="K31" i="2" s="1"/>
  <c r="N30" i="2"/>
  <c r="U30" i="2"/>
  <c r="S30" i="2"/>
  <c r="T30" i="2" s="1"/>
  <c r="R31" i="2" s="1"/>
  <c r="BC28" i="2"/>
  <c r="BA28" i="2"/>
  <c r="BB28" i="2" s="1"/>
  <c r="AZ29" i="2" s="1"/>
  <c r="G29" i="2"/>
  <c r="E29" i="2"/>
  <c r="F29" i="2" s="1"/>
  <c r="D30" i="2" s="1"/>
  <c r="AM28" i="2"/>
  <c r="AN28" i="2" s="1"/>
  <c r="AL29" i="2" s="1"/>
  <c r="AO28" i="2"/>
  <c r="AT28" i="2"/>
  <c r="AU28" i="2" s="1"/>
  <c r="AS29" i="2" s="1"/>
  <c r="AV28" i="2"/>
  <c r="AB33" i="2"/>
  <c r="Z33" i="2"/>
  <c r="AA33" i="2" s="1"/>
  <c r="Y34" i="2" s="1"/>
  <c r="AG33" i="2"/>
  <c r="AH33" i="2" s="1"/>
  <c r="AF34" i="2" s="1"/>
  <c r="BO33" i="2"/>
  <c r="BP33" i="2" s="1"/>
  <c r="BN34" i="2" s="1"/>
  <c r="BJ30" i="2" l="1"/>
  <c r="BH30" i="2"/>
  <c r="BI30" i="2" s="1"/>
  <c r="BG31" i="2" s="1"/>
  <c r="G30" i="2"/>
  <c r="E30" i="2"/>
  <c r="F30" i="2" s="1"/>
  <c r="D31" i="2" s="1"/>
  <c r="AT29" i="2"/>
  <c r="AU29" i="2" s="1"/>
  <c r="AS30" i="2" s="1"/>
  <c r="AV29" i="2"/>
  <c r="U31" i="2"/>
  <c r="S31" i="2"/>
  <c r="T31" i="2" s="1"/>
  <c r="R32" i="2" s="1"/>
  <c r="BA29" i="2"/>
  <c r="BB29" i="2" s="1"/>
  <c r="AZ30" i="2" s="1"/>
  <c r="BC29" i="2"/>
  <c r="AM29" i="2"/>
  <c r="AN29" i="2" s="1"/>
  <c r="AL30" i="2" s="1"/>
  <c r="AO29" i="2"/>
  <c r="L31" i="2"/>
  <c r="M31" i="2" s="1"/>
  <c r="K32" i="2" s="1"/>
  <c r="N31" i="2"/>
  <c r="AG34" i="2"/>
  <c r="AH34" i="2" s="1"/>
  <c r="AF35" i="2" s="1"/>
  <c r="AB34" i="2"/>
  <c r="Z34" i="2"/>
  <c r="AA34" i="2" s="1"/>
  <c r="Y35" i="2" s="1"/>
  <c r="BO34" i="2"/>
  <c r="BP34" i="2" s="1"/>
  <c r="BN35" i="2" s="1"/>
  <c r="BJ31" i="2" l="1"/>
  <c r="BH31" i="2"/>
  <c r="BI31" i="2" s="1"/>
  <c r="BG32" i="2" s="1"/>
  <c r="L32" i="2"/>
  <c r="M32" i="2" s="1"/>
  <c r="K33" i="2" s="1"/>
  <c r="N32" i="2"/>
  <c r="AT30" i="2"/>
  <c r="AU30" i="2" s="1"/>
  <c r="AS31" i="2" s="1"/>
  <c r="AV30" i="2"/>
  <c r="BA30" i="2"/>
  <c r="BB30" i="2" s="1"/>
  <c r="AZ31" i="2" s="1"/>
  <c r="BC30" i="2"/>
  <c r="G31" i="2"/>
  <c r="E31" i="2"/>
  <c r="F31" i="2" s="1"/>
  <c r="D32" i="2" s="1"/>
  <c r="U32" i="2"/>
  <c r="S32" i="2"/>
  <c r="T32" i="2" s="1"/>
  <c r="R33" i="2" s="1"/>
  <c r="AM30" i="2"/>
  <c r="AN30" i="2" s="1"/>
  <c r="AL31" i="2" s="1"/>
  <c r="AO30" i="2"/>
  <c r="AG35" i="2"/>
  <c r="AH35" i="2" s="1"/>
  <c r="AF36" i="2" s="1"/>
  <c r="BO35" i="2"/>
  <c r="BP35" i="2" s="1"/>
  <c r="BN36" i="2" s="1"/>
  <c r="AB35" i="2"/>
  <c r="Z35" i="2"/>
  <c r="AA35" i="2" s="1"/>
  <c r="Y36" i="2" s="1"/>
  <c r="BH32" i="2" l="1"/>
  <c r="BI32" i="2" s="1"/>
  <c r="BG33" i="2" s="1"/>
  <c r="BJ32" i="2"/>
  <c r="BC31" i="2"/>
  <c r="BA31" i="2"/>
  <c r="BB31" i="2" s="1"/>
  <c r="AZ32" i="2" s="1"/>
  <c r="AM31" i="2"/>
  <c r="AN31" i="2" s="1"/>
  <c r="AL32" i="2" s="1"/>
  <c r="AO31" i="2"/>
  <c r="AV31" i="2"/>
  <c r="AT31" i="2"/>
  <c r="AU31" i="2" s="1"/>
  <c r="AS32" i="2" s="1"/>
  <c r="G32" i="2"/>
  <c r="E32" i="2"/>
  <c r="F32" i="2" s="1"/>
  <c r="D33" i="2" s="1"/>
  <c r="U33" i="2"/>
  <c r="S33" i="2"/>
  <c r="T33" i="2" s="1"/>
  <c r="R34" i="2" s="1"/>
  <c r="N33" i="2"/>
  <c r="L33" i="2"/>
  <c r="M33" i="2" s="1"/>
  <c r="K34" i="2" s="1"/>
  <c r="AB36" i="2"/>
  <c r="Z36" i="2"/>
  <c r="AA36" i="2" s="1"/>
  <c r="Y37" i="2" s="1"/>
  <c r="BO36" i="2"/>
  <c r="BP36" i="2" s="1"/>
  <c r="BN37" i="2" s="1"/>
  <c r="AG36" i="2"/>
  <c r="AH36" i="2" s="1"/>
  <c r="AF37" i="2" s="1"/>
  <c r="BJ33" i="2" l="1"/>
  <c r="BH33" i="2"/>
  <c r="BI33" i="2" s="1"/>
  <c r="BG34" i="2" s="1"/>
  <c r="G33" i="2"/>
  <c r="E33" i="2"/>
  <c r="F33" i="2" s="1"/>
  <c r="D34" i="2" s="1"/>
  <c r="N34" i="2"/>
  <c r="L34" i="2"/>
  <c r="M34" i="2" s="1"/>
  <c r="K35" i="2" s="1"/>
  <c r="AO32" i="2"/>
  <c r="AM32" i="2"/>
  <c r="AN32" i="2" s="1"/>
  <c r="AL33" i="2" s="1"/>
  <c r="AV32" i="2"/>
  <c r="AT32" i="2"/>
  <c r="AU32" i="2" s="1"/>
  <c r="AS33" i="2" s="1"/>
  <c r="U34" i="2"/>
  <c r="S34" i="2"/>
  <c r="T34" i="2" s="1"/>
  <c r="R35" i="2" s="1"/>
  <c r="BC32" i="2"/>
  <c r="BA32" i="2"/>
  <c r="BB32" i="2" s="1"/>
  <c r="AZ33" i="2" s="1"/>
  <c r="AG37" i="2"/>
  <c r="AH37" i="2" s="1"/>
  <c r="AF38" i="2" s="1"/>
  <c r="BO37" i="2"/>
  <c r="BP37" i="2" s="1"/>
  <c r="BN38" i="2" s="1"/>
  <c r="AB37" i="2"/>
  <c r="Z37" i="2"/>
  <c r="AA37" i="2" s="1"/>
  <c r="Y38" i="2" s="1"/>
  <c r="BJ34" i="2" l="1"/>
  <c r="BH34" i="2"/>
  <c r="BI34" i="2" s="1"/>
  <c r="BG35" i="2" s="1"/>
  <c r="AV33" i="2"/>
  <c r="AT33" i="2"/>
  <c r="AU33" i="2" s="1"/>
  <c r="AS34" i="2" s="1"/>
  <c r="AM33" i="2"/>
  <c r="AN33" i="2" s="1"/>
  <c r="AL34" i="2" s="1"/>
  <c r="AO33" i="2"/>
  <c r="L35" i="2"/>
  <c r="M35" i="2" s="1"/>
  <c r="K36" i="2" s="1"/>
  <c r="N35" i="2"/>
  <c r="U35" i="2"/>
  <c r="S35" i="2"/>
  <c r="T35" i="2" s="1"/>
  <c r="R36" i="2" s="1"/>
  <c r="E34" i="2"/>
  <c r="F34" i="2" s="1"/>
  <c r="D35" i="2" s="1"/>
  <c r="G34" i="2"/>
  <c r="BC33" i="2"/>
  <c r="BA33" i="2"/>
  <c r="BB33" i="2" s="1"/>
  <c r="AZ34" i="2" s="1"/>
  <c r="BO38" i="2"/>
  <c r="BP38" i="2" s="1"/>
  <c r="BN39" i="2" s="1"/>
  <c r="AG38" i="2"/>
  <c r="AH38" i="2" s="1"/>
  <c r="AF39" i="2" s="1"/>
  <c r="AB38" i="2"/>
  <c r="Z38" i="2"/>
  <c r="AA38" i="2" s="1"/>
  <c r="Y39" i="2" s="1"/>
  <c r="BJ35" i="2" l="1"/>
  <c r="BH35" i="2"/>
  <c r="BI35" i="2" s="1"/>
  <c r="BG36" i="2" s="1"/>
  <c r="G35" i="2"/>
  <c r="E35" i="2"/>
  <c r="F35" i="2" s="1"/>
  <c r="D36" i="2" s="1"/>
  <c r="N36" i="2"/>
  <c r="L36" i="2"/>
  <c r="M36" i="2" s="1"/>
  <c r="K37" i="2" s="1"/>
  <c r="BC34" i="2"/>
  <c r="BA34" i="2"/>
  <c r="BB34" i="2" s="1"/>
  <c r="AZ35" i="2" s="1"/>
  <c r="AV34" i="2"/>
  <c r="AT34" i="2"/>
  <c r="AU34" i="2" s="1"/>
  <c r="AS35" i="2" s="1"/>
  <c r="AO34" i="2"/>
  <c r="AM34" i="2"/>
  <c r="AN34" i="2" s="1"/>
  <c r="AL35" i="2" s="1"/>
  <c r="U36" i="2"/>
  <c r="S36" i="2"/>
  <c r="T36" i="2" s="1"/>
  <c r="R37" i="2" s="1"/>
  <c r="AG39" i="2"/>
  <c r="AH39" i="2" s="1"/>
  <c r="AF40" i="2" s="1"/>
  <c r="BO39" i="2"/>
  <c r="BP39" i="2" s="1"/>
  <c r="BN40" i="2" s="1"/>
  <c r="Z39" i="2"/>
  <c r="AA39" i="2" s="1"/>
  <c r="Y40" i="2" s="1"/>
  <c r="AB39" i="2"/>
  <c r="BJ36" i="2" l="1"/>
  <c r="BH36" i="2"/>
  <c r="BI36" i="2" s="1"/>
  <c r="BG37" i="2" s="1"/>
  <c r="AT35" i="2"/>
  <c r="AU35" i="2" s="1"/>
  <c r="AS36" i="2" s="1"/>
  <c r="AV35" i="2"/>
  <c r="BC35" i="2"/>
  <c r="BA35" i="2"/>
  <c r="BB35" i="2" s="1"/>
  <c r="AZ36" i="2" s="1"/>
  <c r="U37" i="2"/>
  <c r="S37" i="2"/>
  <c r="T37" i="2" s="1"/>
  <c r="R38" i="2" s="1"/>
  <c r="N37" i="2"/>
  <c r="L37" i="2"/>
  <c r="M37" i="2" s="1"/>
  <c r="K38" i="2" s="1"/>
  <c r="AM35" i="2"/>
  <c r="AN35" i="2" s="1"/>
  <c r="AL36" i="2" s="1"/>
  <c r="AO35" i="2"/>
  <c r="E36" i="2"/>
  <c r="F36" i="2" s="1"/>
  <c r="D37" i="2" s="1"/>
  <c r="G36" i="2"/>
  <c r="AG40" i="2"/>
  <c r="AH40" i="2" s="1"/>
  <c r="AF41" i="2" s="1"/>
  <c r="AB40" i="2"/>
  <c r="Z40" i="2"/>
  <c r="AA40" i="2" s="1"/>
  <c r="Y41" i="2" s="1"/>
  <c r="BO40" i="2"/>
  <c r="BP40" i="2" s="1"/>
  <c r="BN41" i="2" s="1"/>
  <c r="BJ37" i="2" l="1"/>
  <c r="BH37" i="2"/>
  <c r="BI37" i="2" s="1"/>
  <c r="BG38" i="2" s="1"/>
  <c r="AO36" i="2"/>
  <c r="AM36" i="2"/>
  <c r="AN36" i="2" s="1"/>
  <c r="AL37" i="2" s="1"/>
  <c r="L38" i="2"/>
  <c r="M38" i="2" s="1"/>
  <c r="K39" i="2" s="1"/>
  <c r="N38" i="2"/>
  <c r="U38" i="2"/>
  <c r="S38" i="2"/>
  <c r="T38" i="2" s="1"/>
  <c r="R39" i="2" s="1"/>
  <c r="BA36" i="2"/>
  <c r="BB36" i="2" s="1"/>
  <c r="AZ37" i="2" s="1"/>
  <c r="BC36" i="2"/>
  <c r="AT36" i="2"/>
  <c r="AU36" i="2" s="1"/>
  <c r="AS37" i="2" s="1"/>
  <c r="AV36" i="2"/>
  <c r="E37" i="2"/>
  <c r="F37" i="2" s="1"/>
  <c r="D38" i="2" s="1"/>
  <c r="G37" i="2"/>
  <c r="AG41" i="2"/>
  <c r="AH41" i="2" s="1"/>
  <c r="AF42" i="2" s="1"/>
  <c r="AB41" i="2"/>
  <c r="Z41" i="2"/>
  <c r="AA41" i="2" s="1"/>
  <c r="Y42" i="2" s="1"/>
  <c r="BO41" i="2"/>
  <c r="BP41" i="2" s="1"/>
  <c r="BN42" i="2" s="1"/>
  <c r="BJ38" i="2" l="1"/>
  <c r="BH38" i="2"/>
  <c r="BI38" i="2" s="1"/>
  <c r="BG39" i="2" s="1"/>
  <c r="N39" i="2"/>
  <c r="L39" i="2"/>
  <c r="M39" i="2" s="1"/>
  <c r="K40" i="2" s="1"/>
  <c r="U39" i="2"/>
  <c r="S39" i="2"/>
  <c r="T39" i="2" s="1"/>
  <c r="R40" i="2" s="1"/>
  <c r="G38" i="2"/>
  <c r="E38" i="2"/>
  <c r="F38" i="2" s="1"/>
  <c r="D39" i="2" s="1"/>
  <c r="BC37" i="2"/>
  <c r="BA37" i="2"/>
  <c r="BB37" i="2" s="1"/>
  <c r="AZ38" i="2" s="1"/>
  <c r="AV37" i="2"/>
  <c r="AT37" i="2"/>
  <c r="AU37" i="2" s="1"/>
  <c r="AS38" i="2" s="1"/>
  <c r="AM37" i="2"/>
  <c r="AN37" i="2" s="1"/>
  <c r="AL38" i="2" s="1"/>
  <c r="AO37" i="2"/>
  <c r="AB42" i="2"/>
  <c r="Z42" i="2"/>
  <c r="AA42" i="2" s="1"/>
  <c r="Y43" i="2" s="1"/>
  <c r="AG42" i="2"/>
  <c r="AH42" i="2" s="1"/>
  <c r="AF43" i="2" s="1"/>
  <c r="BO42" i="2"/>
  <c r="BP42" i="2" s="1"/>
  <c r="BN43" i="2" s="1"/>
  <c r="BJ39" i="2" l="1"/>
  <c r="BH39" i="2"/>
  <c r="BI39" i="2" s="1"/>
  <c r="BG40" i="2" s="1"/>
  <c r="U40" i="2"/>
  <c r="S40" i="2"/>
  <c r="T40" i="2" s="1"/>
  <c r="R41" i="2" s="1"/>
  <c r="G39" i="2"/>
  <c r="E39" i="2"/>
  <c r="F39" i="2" s="1"/>
  <c r="D40" i="2" s="1"/>
  <c r="AO38" i="2"/>
  <c r="AM38" i="2"/>
  <c r="AN38" i="2" s="1"/>
  <c r="AL39" i="2" s="1"/>
  <c r="BC38" i="2"/>
  <c r="BA38" i="2"/>
  <c r="BB38" i="2" s="1"/>
  <c r="AZ39" i="2" s="1"/>
  <c r="AV38" i="2"/>
  <c r="AT38" i="2"/>
  <c r="AU38" i="2" s="1"/>
  <c r="AS39" i="2" s="1"/>
  <c r="N40" i="2"/>
  <c r="L40" i="2"/>
  <c r="M40" i="2" s="1"/>
  <c r="K41" i="2" s="1"/>
  <c r="AG43" i="2"/>
  <c r="AH43" i="2" s="1"/>
  <c r="AF44" i="2" s="1"/>
  <c r="AB43" i="2"/>
  <c r="Z43" i="2"/>
  <c r="AA43" i="2" s="1"/>
  <c r="Y44" i="2" s="1"/>
  <c r="BO43" i="2"/>
  <c r="BP43" i="2" s="1"/>
  <c r="BN44" i="2" s="1"/>
  <c r="BH40" i="2" l="1"/>
  <c r="BI40" i="2" s="1"/>
  <c r="BG41" i="2" s="1"/>
  <c r="BJ40" i="2"/>
  <c r="L41" i="2"/>
  <c r="M41" i="2" s="1"/>
  <c r="K42" i="2" s="1"/>
  <c r="N41" i="2"/>
  <c r="G40" i="2"/>
  <c r="E40" i="2"/>
  <c r="F40" i="2" s="1"/>
  <c r="D41" i="2" s="1"/>
  <c r="BA39" i="2"/>
  <c r="BB39" i="2" s="1"/>
  <c r="AZ40" i="2" s="1"/>
  <c r="BC39" i="2"/>
  <c r="AO39" i="2"/>
  <c r="AM39" i="2"/>
  <c r="AN39" i="2" s="1"/>
  <c r="AL40" i="2" s="1"/>
  <c r="U41" i="2"/>
  <c r="S41" i="2"/>
  <c r="T41" i="2" s="1"/>
  <c r="R42" i="2" s="1"/>
  <c r="AV39" i="2"/>
  <c r="AT39" i="2"/>
  <c r="AU39" i="2" s="1"/>
  <c r="AS40" i="2" s="1"/>
  <c r="AG44" i="2"/>
  <c r="AH44" i="2" s="1"/>
  <c r="AF45" i="2" s="1"/>
  <c r="AB44" i="2"/>
  <c r="Z44" i="2"/>
  <c r="AA44" i="2" s="1"/>
  <c r="Y45" i="2" s="1"/>
  <c r="BO44" i="2"/>
  <c r="BP44" i="2" s="1"/>
  <c r="BN45" i="2"/>
  <c r="BJ41" i="2" l="1"/>
  <c r="BH41" i="2"/>
  <c r="BI41" i="2" s="1"/>
  <c r="BG42" i="2" s="1"/>
  <c r="BC40" i="2"/>
  <c r="BA40" i="2"/>
  <c r="BB40" i="2" s="1"/>
  <c r="AZ41" i="2" s="1"/>
  <c r="AV40" i="2"/>
  <c r="AT40" i="2"/>
  <c r="AU40" i="2" s="1"/>
  <c r="AS41" i="2" s="1"/>
  <c r="U42" i="2"/>
  <c r="S42" i="2"/>
  <c r="T42" i="2" s="1"/>
  <c r="R43" i="2" s="1"/>
  <c r="G41" i="2"/>
  <c r="E41" i="2"/>
  <c r="F41" i="2" s="1"/>
  <c r="D42" i="2" s="1"/>
  <c r="AO40" i="2"/>
  <c r="AM40" i="2"/>
  <c r="AN40" i="2" s="1"/>
  <c r="AL41" i="2" s="1"/>
  <c r="N42" i="2"/>
  <c r="L42" i="2"/>
  <c r="M42" i="2" s="1"/>
  <c r="K43" i="2" s="1"/>
  <c r="AG45" i="2"/>
  <c r="AH45" i="2" s="1"/>
  <c r="AF46" i="2" s="1"/>
  <c r="BO45" i="2"/>
  <c r="BP45" i="2" s="1"/>
  <c r="BN46" i="2" s="1"/>
  <c r="Z45" i="2"/>
  <c r="AA45" i="2" s="1"/>
  <c r="Y46" i="2" s="1"/>
  <c r="AB45" i="2"/>
  <c r="BH42" i="2" l="1"/>
  <c r="BI42" i="2" s="1"/>
  <c r="BG43" i="2" s="1"/>
  <c r="BJ42" i="2"/>
  <c r="AT41" i="2"/>
  <c r="AU41" i="2" s="1"/>
  <c r="AS42" i="2" s="1"/>
  <c r="AV41" i="2"/>
  <c r="AM41" i="2"/>
  <c r="AN41" i="2" s="1"/>
  <c r="AL42" i="2" s="1"/>
  <c r="AO41" i="2"/>
  <c r="U43" i="2"/>
  <c r="S43" i="2"/>
  <c r="T43" i="2" s="1"/>
  <c r="R44" i="2" s="1"/>
  <c r="L43" i="2"/>
  <c r="M43" i="2" s="1"/>
  <c r="K44" i="2" s="1"/>
  <c r="N43" i="2"/>
  <c r="BA41" i="2"/>
  <c r="BB41" i="2" s="1"/>
  <c r="AZ42" i="2" s="1"/>
  <c r="BC41" i="2"/>
  <c r="G42" i="2"/>
  <c r="E42" i="2"/>
  <c r="F42" i="2" s="1"/>
  <c r="D43" i="2" s="1"/>
  <c r="AG46" i="2"/>
  <c r="AH46" i="2" s="1"/>
  <c r="AF47" i="2" s="1"/>
  <c r="AB46" i="2"/>
  <c r="Z46" i="2"/>
  <c r="AA46" i="2" s="1"/>
  <c r="Y47" i="2" s="1"/>
  <c r="BO46" i="2"/>
  <c r="BP46" i="2" s="1"/>
  <c r="BN47" i="2" s="1"/>
  <c r="BJ43" i="2" l="1"/>
  <c r="BH43" i="2"/>
  <c r="BI43" i="2" s="1"/>
  <c r="BG44" i="2" s="1"/>
  <c r="BA42" i="2"/>
  <c r="BB42" i="2" s="1"/>
  <c r="AZ43" i="2" s="1"/>
  <c r="BC42" i="2"/>
  <c r="L44" i="2"/>
  <c r="M44" i="2" s="1"/>
  <c r="K45" i="2" s="1"/>
  <c r="N44" i="2"/>
  <c r="AO42" i="2"/>
  <c r="AM42" i="2"/>
  <c r="AN42" i="2" s="1"/>
  <c r="AL43" i="2" s="1"/>
  <c r="U44" i="2"/>
  <c r="S44" i="2"/>
  <c r="T44" i="2" s="1"/>
  <c r="R45" i="2" s="1"/>
  <c r="G43" i="2"/>
  <c r="E43" i="2"/>
  <c r="F43" i="2" s="1"/>
  <c r="D44" i="2" s="1"/>
  <c r="AV42" i="2"/>
  <c r="AT42" i="2"/>
  <c r="AU42" i="2" s="1"/>
  <c r="AS43" i="2" s="1"/>
  <c r="AB47" i="2"/>
  <c r="Z47" i="2"/>
  <c r="AA47" i="2" s="1"/>
  <c r="Y48" i="2" s="1"/>
  <c r="AG47" i="2"/>
  <c r="AH47" i="2" s="1"/>
  <c r="AF48" i="2" s="1"/>
  <c r="BO47" i="2"/>
  <c r="BP47" i="2" s="1"/>
  <c r="BN48" i="2" s="1"/>
  <c r="BH44" i="2" l="1"/>
  <c r="BI44" i="2" s="1"/>
  <c r="BG45" i="2" s="1"/>
  <c r="BJ44" i="2"/>
  <c r="AO43" i="2"/>
  <c r="AM43" i="2"/>
  <c r="AN43" i="2" s="1"/>
  <c r="AL44" i="2" s="1"/>
  <c r="N45" i="2"/>
  <c r="L45" i="2"/>
  <c r="M45" i="2" s="1"/>
  <c r="K46" i="2" s="1"/>
  <c r="U45" i="2"/>
  <c r="S45" i="2"/>
  <c r="T45" i="2" s="1"/>
  <c r="R46" i="2" s="1"/>
  <c r="AV43" i="2"/>
  <c r="AT43" i="2"/>
  <c r="AU43" i="2" s="1"/>
  <c r="AS44" i="2" s="1"/>
  <c r="G44" i="2"/>
  <c r="E44" i="2"/>
  <c r="F44" i="2" s="1"/>
  <c r="D45" i="2" s="1"/>
  <c r="BA43" i="2"/>
  <c r="BB43" i="2" s="1"/>
  <c r="AZ44" i="2" s="1"/>
  <c r="BC43" i="2"/>
  <c r="AB48" i="2"/>
  <c r="Z48" i="2"/>
  <c r="AA48" i="2" s="1"/>
  <c r="Y49" i="2" s="1"/>
  <c r="AG48" i="2"/>
  <c r="AH48" i="2" s="1"/>
  <c r="AF49" i="2" s="1"/>
  <c r="BO48" i="2"/>
  <c r="BP48" i="2" s="1"/>
  <c r="BN49" i="2" s="1"/>
  <c r="BH45" i="2" l="1"/>
  <c r="BI45" i="2" s="1"/>
  <c r="BG46" i="2" s="1"/>
  <c r="BJ45" i="2"/>
  <c r="U46" i="2"/>
  <c r="S46" i="2"/>
  <c r="T46" i="2" s="1"/>
  <c r="R47" i="2" s="1"/>
  <c r="BC44" i="2"/>
  <c r="BA44" i="2"/>
  <c r="BB44" i="2" s="1"/>
  <c r="AZ45" i="2" s="1"/>
  <c r="N46" i="2"/>
  <c r="L46" i="2"/>
  <c r="M46" i="2" s="1"/>
  <c r="K47" i="2" s="1"/>
  <c r="E45" i="2"/>
  <c r="F45" i="2" s="1"/>
  <c r="D46" i="2" s="1"/>
  <c r="G45" i="2"/>
  <c r="AM44" i="2"/>
  <c r="AN44" i="2" s="1"/>
  <c r="AL45" i="2" s="1"/>
  <c r="AO44" i="2"/>
  <c r="AV44" i="2"/>
  <c r="AT44" i="2"/>
  <c r="AU44" i="2" s="1"/>
  <c r="AS45" i="2" s="1"/>
  <c r="BO49" i="2"/>
  <c r="BP49" i="2" s="1"/>
  <c r="BN50" i="2" s="1"/>
  <c r="AG49" i="2"/>
  <c r="AH49" i="2" s="1"/>
  <c r="AF50" i="2" s="1"/>
  <c r="AB49" i="2"/>
  <c r="Z49" i="2"/>
  <c r="AA49" i="2" s="1"/>
  <c r="Y50" i="2" s="1"/>
  <c r="BJ46" i="2" l="1"/>
  <c r="BH46" i="2"/>
  <c r="BI46" i="2" s="1"/>
  <c r="BG47" i="2" s="1"/>
  <c r="AM45" i="2"/>
  <c r="AN45" i="2" s="1"/>
  <c r="AL46" i="2" s="1"/>
  <c r="AO45" i="2"/>
  <c r="AT45" i="2"/>
  <c r="AU45" i="2" s="1"/>
  <c r="AS46" i="2" s="1"/>
  <c r="AV45" i="2"/>
  <c r="G46" i="2"/>
  <c r="E46" i="2"/>
  <c r="F46" i="2" s="1"/>
  <c r="D47" i="2" s="1"/>
  <c r="N47" i="2"/>
  <c r="L47" i="2"/>
  <c r="M47" i="2" s="1"/>
  <c r="K48" i="2" s="1"/>
  <c r="BC45" i="2"/>
  <c r="BA45" i="2"/>
  <c r="BB45" i="2" s="1"/>
  <c r="AZ46" i="2" s="1"/>
  <c r="U47" i="2"/>
  <c r="S47" i="2"/>
  <c r="T47" i="2" s="1"/>
  <c r="R48" i="2" s="1"/>
  <c r="AG50" i="2"/>
  <c r="AH50" i="2" s="1"/>
  <c r="AF51" i="2" s="1"/>
  <c r="AB50" i="2"/>
  <c r="Z50" i="2"/>
  <c r="AA50" i="2" s="1"/>
  <c r="Y51" i="2" s="1"/>
  <c r="BO50" i="2"/>
  <c r="BP50" i="2" s="1"/>
  <c r="BN51" i="2" s="1"/>
  <c r="BJ47" i="2" l="1"/>
  <c r="BH47" i="2"/>
  <c r="BI47" i="2" s="1"/>
  <c r="BG48" i="2" s="1"/>
  <c r="G47" i="2"/>
  <c r="E47" i="2"/>
  <c r="F47" i="2" s="1"/>
  <c r="D48" i="2" s="1"/>
  <c r="U48" i="2"/>
  <c r="S48" i="2"/>
  <c r="T48" i="2" s="1"/>
  <c r="R49" i="2" s="1"/>
  <c r="BA46" i="2"/>
  <c r="BB46" i="2" s="1"/>
  <c r="AZ47" i="2" s="1"/>
  <c r="BC46" i="2"/>
  <c r="AO46" i="2"/>
  <c r="AM46" i="2"/>
  <c r="AN46" i="2" s="1"/>
  <c r="AL47" i="2" s="1"/>
  <c r="N48" i="2"/>
  <c r="L48" i="2"/>
  <c r="M48" i="2" s="1"/>
  <c r="K49" i="2" s="1"/>
  <c r="AT46" i="2"/>
  <c r="AU46" i="2" s="1"/>
  <c r="AV46" i="2"/>
  <c r="AS47" i="2"/>
  <c r="BO51" i="2"/>
  <c r="BP51" i="2" s="1"/>
  <c r="BN52" i="2" s="1"/>
  <c r="AB51" i="2"/>
  <c r="Z51" i="2"/>
  <c r="AA51" i="2" s="1"/>
  <c r="Y52" i="2" s="1"/>
  <c r="AG51" i="2"/>
  <c r="AH51" i="2" s="1"/>
  <c r="AF52" i="2" s="1"/>
  <c r="BJ48" i="2" l="1"/>
  <c r="BH48" i="2"/>
  <c r="BI48" i="2" s="1"/>
  <c r="BG49" i="2" s="1"/>
  <c r="E48" i="2"/>
  <c r="F48" i="2" s="1"/>
  <c r="G48" i="2"/>
  <c r="D49" i="2"/>
  <c r="AV47" i="2"/>
  <c r="AT47" i="2"/>
  <c r="AU47" i="2" s="1"/>
  <c r="AS48" i="2" s="1"/>
  <c r="BA47" i="2"/>
  <c r="BB47" i="2" s="1"/>
  <c r="AZ48" i="2" s="1"/>
  <c r="BC47" i="2"/>
  <c r="U49" i="2"/>
  <c r="S49" i="2"/>
  <c r="T49" i="2" s="1"/>
  <c r="R50" i="2" s="1"/>
  <c r="L49" i="2"/>
  <c r="M49" i="2" s="1"/>
  <c r="K50" i="2" s="1"/>
  <c r="N49" i="2"/>
  <c r="AM47" i="2"/>
  <c r="AN47" i="2" s="1"/>
  <c r="AL48" i="2" s="1"/>
  <c r="AO47" i="2"/>
  <c r="AG52" i="2"/>
  <c r="AH52" i="2" s="1"/>
  <c r="AF53" i="2" s="1"/>
  <c r="AB52" i="2"/>
  <c r="Z52" i="2"/>
  <c r="AA52" i="2" s="1"/>
  <c r="Y53" i="2" s="1"/>
  <c r="BO52" i="2"/>
  <c r="BP52" i="2" s="1"/>
  <c r="BN53" i="2" s="1"/>
  <c r="BJ49" i="2" l="1"/>
  <c r="BH49" i="2"/>
  <c r="BI49" i="2" s="1"/>
  <c r="BG50" i="2" s="1"/>
  <c r="BC48" i="2"/>
  <c r="BA48" i="2"/>
  <c r="BB48" i="2" s="1"/>
  <c r="AZ49" i="2" s="1"/>
  <c r="AT48" i="2"/>
  <c r="AU48" i="2" s="1"/>
  <c r="AS49" i="2" s="1"/>
  <c r="AV48" i="2"/>
  <c r="AO48" i="2"/>
  <c r="AM48" i="2"/>
  <c r="AN48" i="2" s="1"/>
  <c r="AL49" i="2" s="1"/>
  <c r="G49" i="2"/>
  <c r="E49" i="2"/>
  <c r="F49" i="2" s="1"/>
  <c r="D50" i="2" s="1"/>
  <c r="L50" i="2"/>
  <c r="M50" i="2" s="1"/>
  <c r="K51" i="2" s="1"/>
  <c r="N50" i="2"/>
  <c r="U50" i="2"/>
  <c r="S50" i="2"/>
  <c r="T50" i="2" s="1"/>
  <c r="R51" i="2" s="1"/>
  <c r="BO53" i="2"/>
  <c r="BP53" i="2" s="1"/>
  <c r="BN54" i="2"/>
  <c r="AG53" i="2"/>
  <c r="AH53" i="2" s="1"/>
  <c r="AF54" i="2" s="1"/>
  <c r="AB53" i="2"/>
  <c r="Z53" i="2"/>
  <c r="AA53" i="2" s="1"/>
  <c r="Y54" i="2"/>
  <c r="BH50" i="2" l="1"/>
  <c r="BI50" i="2" s="1"/>
  <c r="BG51" i="2" s="1"/>
  <c r="BJ50" i="2"/>
  <c r="U51" i="2"/>
  <c r="S51" i="2"/>
  <c r="T51" i="2" s="1"/>
  <c r="R52" i="2" s="1"/>
  <c r="AV49" i="2"/>
  <c r="AT49" i="2"/>
  <c r="AU49" i="2" s="1"/>
  <c r="AS50" i="2" s="1"/>
  <c r="G50" i="2"/>
  <c r="E50" i="2"/>
  <c r="F50" i="2" s="1"/>
  <c r="D51" i="2" s="1"/>
  <c r="AO49" i="2"/>
  <c r="AM49" i="2"/>
  <c r="AN49" i="2" s="1"/>
  <c r="AL50" i="2" s="1"/>
  <c r="BC49" i="2"/>
  <c r="BA49" i="2"/>
  <c r="BB49" i="2" s="1"/>
  <c r="AZ50" i="2" s="1"/>
  <c r="L51" i="2"/>
  <c r="M51" i="2" s="1"/>
  <c r="K52" i="2" s="1"/>
  <c r="N51" i="2"/>
  <c r="AG54" i="2"/>
  <c r="AH54" i="2" s="1"/>
  <c r="AF55" i="2" s="1"/>
  <c r="BO54" i="2"/>
  <c r="BP54" i="2" s="1"/>
  <c r="BN55" i="2" s="1"/>
  <c r="AB54" i="2"/>
  <c r="Z54" i="2"/>
  <c r="AA54" i="2" s="1"/>
  <c r="Y55" i="2" s="1"/>
  <c r="BH51" i="2" l="1"/>
  <c r="BI51" i="2" s="1"/>
  <c r="BG52" i="2" s="1"/>
  <c r="BJ51" i="2"/>
  <c r="G51" i="2"/>
  <c r="E51" i="2"/>
  <c r="F51" i="2" s="1"/>
  <c r="D52" i="2" s="1"/>
  <c r="N52" i="2"/>
  <c r="L52" i="2"/>
  <c r="M52" i="2" s="1"/>
  <c r="K53" i="2" s="1"/>
  <c r="AV50" i="2"/>
  <c r="AT50" i="2"/>
  <c r="AU50" i="2" s="1"/>
  <c r="AS51" i="2" s="1"/>
  <c r="AO50" i="2"/>
  <c r="AM50" i="2"/>
  <c r="AN50" i="2" s="1"/>
  <c r="AL51" i="2" s="1"/>
  <c r="U52" i="2"/>
  <c r="S52" i="2"/>
  <c r="T52" i="2" s="1"/>
  <c r="R53" i="2" s="1"/>
  <c r="BA50" i="2"/>
  <c r="BB50" i="2" s="1"/>
  <c r="AZ51" i="2" s="1"/>
  <c r="BC50" i="2"/>
  <c r="BO55" i="2"/>
  <c r="BP55" i="2" s="1"/>
  <c r="BN56" i="2" s="1"/>
  <c r="AG55" i="2"/>
  <c r="AH55" i="2" s="1"/>
  <c r="AF56" i="2" s="1"/>
  <c r="AB55" i="2"/>
  <c r="Z55" i="2"/>
  <c r="AA55" i="2" s="1"/>
  <c r="Y56" i="2" s="1"/>
  <c r="BJ52" i="2" l="1"/>
  <c r="BH52" i="2"/>
  <c r="BI52" i="2" s="1"/>
  <c r="BG53" i="2" s="1"/>
  <c r="AV51" i="2"/>
  <c r="AT51" i="2"/>
  <c r="AU51" i="2" s="1"/>
  <c r="AS52" i="2" s="1"/>
  <c r="N53" i="2"/>
  <c r="L53" i="2"/>
  <c r="M53" i="2" s="1"/>
  <c r="K54" i="2" s="1"/>
  <c r="BC51" i="2"/>
  <c r="BA51" i="2"/>
  <c r="BB51" i="2" s="1"/>
  <c r="AZ52" i="2" s="1"/>
  <c r="AO51" i="2"/>
  <c r="AM51" i="2"/>
  <c r="AN51" i="2" s="1"/>
  <c r="AL52" i="2" s="1"/>
  <c r="E52" i="2"/>
  <c r="F52" i="2" s="1"/>
  <c r="D53" i="2" s="1"/>
  <c r="G52" i="2"/>
  <c r="U53" i="2"/>
  <c r="S53" i="2"/>
  <c r="T53" i="2" s="1"/>
  <c r="R54" i="2" s="1"/>
  <c r="AB56" i="2"/>
  <c r="Z56" i="2"/>
  <c r="AA56" i="2" s="1"/>
  <c r="Y57" i="2" s="1"/>
  <c r="AG56" i="2"/>
  <c r="AH56" i="2" s="1"/>
  <c r="AF57" i="2" s="1"/>
  <c r="BO56" i="2"/>
  <c r="BP56" i="2" s="1"/>
  <c r="BN57" i="2" s="1"/>
  <c r="BJ53" i="2" l="1"/>
  <c r="BH53" i="2"/>
  <c r="BI53" i="2" s="1"/>
  <c r="BG54" i="2" s="1"/>
  <c r="U54" i="2"/>
  <c r="S54" i="2"/>
  <c r="T54" i="2" s="1"/>
  <c r="R55" i="2" s="1"/>
  <c r="N54" i="2"/>
  <c r="L54" i="2"/>
  <c r="M54" i="2" s="1"/>
  <c r="K55" i="2" s="1"/>
  <c r="BC52" i="2"/>
  <c r="BA52" i="2"/>
  <c r="BB52" i="2" s="1"/>
  <c r="AZ53" i="2" s="1"/>
  <c r="AV52" i="2"/>
  <c r="AT52" i="2"/>
  <c r="AU52" i="2" s="1"/>
  <c r="AS53" i="2" s="1"/>
  <c r="AM52" i="2"/>
  <c r="AN52" i="2" s="1"/>
  <c r="AL53" i="2" s="1"/>
  <c r="AO52" i="2"/>
  <c r="G53" i="2"/>
  <c r="E53" i="2"/>
  <c r="F53" i="2" s="1"/>
  <c r="D54" i="2" s="1"/>
  <c r="AG57" i="2"/>
  <c r="AH57" i="2" s="1"/>
  <c r="AF58" i="2" s="1"/>
  <c r="BO57" i="2"/>
  <c r="BP57" i="2" s="1"/>
  <c r="BN58" i="2"/>
  <c r="AB57" i="2"/>
  <c r="Z57" i="2"/>
  <c r="AA57" i="2" s="1"/>
  <c r="Y58" i="2" s="1"/>
  <c r="BJ54" i="2" l="1"/>
  <c r="BH54" i="2"/>
  <c r="BI54" i="2" s="1"/>
  <c r="BG55" i="2" s="1"/>
  <c r="L55" i="2"/>
  <c r="M55" i="2" s="1"/>
  <c r="K56" i="2" s="1"/>
  <c r="N55" i="2"/>
  <c r="U55" i="2"/>
  <c r="S55" i="2"/>
  <c r="T55" i="2" s="1"/>
  <c r="R56" i="2" s="1"/>
  <c r="AV53" i="2"/>
  <c r="AT53" i="2"/>
  <c r="AU53" i="2" s="1"/>
  <c r="AS54" i="2" s="1"/>
  <c r="BA53" i="2"/>
  <c r="BB53" i="2" s="1"/>
  <c r="AZ54" i="2" s="1"/>
  <c r="BC53" i="2"/>
  <c r="E54" i="2"/>
  <c r="F54" i="2" s="1"/>
  <c r="D55" i="2" s="1"/>
  <c r="G54" i="2"/>
  <c r="AO53" i="2"/>
  <c r="AM53" i="2"/>
  <c r="AN53" i="2" s="1"/>
  <c r="AL54" i="2" s="1"/>
  <c r="AG58" i="2"/>
  <c r="AH58" i="2" s="1"/>
  <c r="AF59" i="2" s="1"/>
  <c r="BO58" i="2"/>
  <c r="BP58" i="2" s="1"/>
  <c r="BN59" i="2" s="1"/>
  <c r="AB58" i="2"/>
  <c r="Z58" i="2"/>
  <c r="AA58" i="2" s="1"/>
  <c r="Y59" i="2" s="1"/>
  <c r="BJ55" i="2" l="1"/>
  <c r="BH55" i="2"/>
  <c r="BI55" i="2" s="1"/>
  <c r="BG56" i="2" s="1"/>
  <c r="AT54" i="2"/>
  <c r="AU54" i="2" s="1"/>
  <c r="AS55" i="2" s="1"/>
  <c r="AV54" i="2"/>
  <c r="U56" i="2"/>
  <c r="S56" i="2"/>
  <c r="T56" i="2" s="1"/>
  <c r="R57" i="2" s="1"/>
  <c r="BA54" i="2"/>
  <c r="BB54" i="2" s="1"/>
  <c r="AZ55" i="2" s="1"/>
  <c r="BC54" i="2"/>
  <c r="AM54" i="2"/>
  <c r="AN54" i="2" s="1"/>
  <c r="AL55" i="2" s="1"/>
  <c r="AO54" i="2"/>
  <c r="G55" i="2"/>
  <c r="E55" i="2"/>
  <c r="F55" i="2" s="1"/>
  <c r="D56" i="2" s="1"/>
  <c r="N56" i="2"/>
  <c r="L56" i="2"/>
  <c r="M56" i="2" s="1"/>
  <c r="K57" i="2" s="1"/>
  <c r="BO59" i="2"/>
  <c r="BP59" i="2" s="1"/>
  <c r="BN60" i="2" s="1"/>
  <c r="AG59" i="2"/>
  <c r="AH59" i="2" s="1"/>
  <c r="AF60" i="2" s="1"/>
  <c r="AB59" i="2"/>
  <c r="Z59" i="2"/>
  <c r="AA59" i="2" s="1"/>
  <c r="Y60" i="2" s="1"/>
  <c r="BJ56" i="2" l="1"/>
  <c r="BH56" i="2"/>
  <c r="BI56" i="2" s="1"/>
  <c r="BG57" i="2" s="1"/>
  <c r="N57" i="2"/>
  <c r="L57" i="2"/>
  <c r="M57" i="2" s="1"/>
  <c r="K58" i="2" s="1"/>
  <c r="U57" i="2"/>
  <c r="S57" i="2"/>
  <c r="T57" i="2" s="1"/>
  <c r="R58" i="2" s="1"/>
  <c r="BC55" i="2"/>
  <c r="BA55" i="2"/>
  <c r="BB55" i="2" s="1"/>
  <c r="AZ56" i="2" s="1"/>
  <c r="E56" i="2"/>
  <c r="F56" i="2" s="1"/>
  <c r="D57" i="2" s="1"/>
  <c r="G56" i="2"/>
  <c r="AM55" i="2"/>
  <c r="AN55" i="2" s="1"/>
  <c r="AL56" i="2" s="1"/>
  <c r="AO55" i="2"/>
  <c r="AT55" i="2"/>
  <c r="AU55" i="2" s="1"/>
  <c r="AS56" i="2" s="1"/>
  <c r="AV55" i="2"/>
  <c r="AG60" i="2"/>
  <c r="AH60" i="2" s="1"/>
  <c r="AF61" i="2" s="1"/>
  <c r="BO60" i="2"/>
  <c r="BP60" i="2" s="1"/>
  <c r="BN61" i="2" s="1"/>
  <c r="AB60" i="2"/>
  <c r="Z60" i="2"/>
  <c r="AA60" i="2" s="1"/>
  <c r="Y61" i="2" s="1"/>
  <c r="BJ57" i="2" l="1"/>
  <c r="BH57" i="2"/>
  <c r="BI57" i="2" s="1"/>
  <c r="BG58" i="2" s="1"/>
  <c r="G57" i="2"/>
  <c r="E57" i="2"/>
  <c r="F57" i="2" s="1"/>
  <c r="D58" i="2" s="1"/>
  <c r="U58" i="2"/>
  <c r="S58" i="2"/>
  <c r="T58" i="2" s="1"/>
  <c r="R59" i="2" s="1"/>
  <c r="AV56" i="2"/>
  <c r="AT56" i="2"/>
  <c r="AU56" i="2" s="1"/>
  <c r="AS57" i="2" s="1"/>
  <c r="L58" i="2"/>
  <c r="M58" i="2" s="1"/>
  <c r="K59" i="2" s="1"/>
  <c r="N58" i="2"/>
  <c r="BC56" i="2"/>
  <c r="BA56" i="2"/>
  <c r="BB56" i="2" s="1"/>
  <c r="AZ57" i="2" s="1"/>
  <c r="AM56" i="2"/>
  <c r="AN56" i="2" s="1"/>
  <c r="AL57" i="2" s="1"/>
  <c r="AO56" i="2"/>
  <c r="AG61" i="2"/>
  <c r="AH61" i="2" s="1"/>
  <c r="AF62" i="2" s="1"/>
  <c r="BO61" i="2"/>
  <c r="BP61" i="2" s="1"/>
  <c r="BN62" i="2" s="1"/>
  <c r="AB61" i="2"/>
  <c r="Z61" i="2"/>
  <c r="AA61" i="2" s="1"/>
  <c r="Y62" i="2" s="1"/>
  <c r="BH58" i="2" l="1"/>
  <c r="BI58" i="2" s="1"/>
  <c r="BG59" i="2" s="1"/>
  <c r="BJ58" i="2"/>
  <c r="AV57" i="2"/>
  <c r="AT57" i="2"/>
  <c r="AU57" i="2" s="1"/>
  <c r="AS58" i="2" s="1"/>
  <c r="U59" i="2"/>
  <c r="S59" i="2"/>
  <c r="T59" i="2" s="1"/>
  <c r="R60" i="2" s="1"/>
  <c r="AM57" i="2"/>
  <c r="AN57" i="2" s="1"/>
  <c r="AL58" i="2" s="1"/>
  <c r="AO57" i="2"/>
  <c r="BA57" i="2"/>
  <c r="BB57" i="2" s="1"/>
  <c r="AZ58" i="2" s="1"/>
  <c r="BC57" i="2"/>
  <c r="E58" i="2"/>
  <c r="F58" i="2" s="1"/>
  <c r="D59" i="2" s="1"/>
  <c r="G58" i="2"/>
  <c r="N59" i="2"/>
  <c r="L59" i="2"/>
  <c r="M59" i="2" s="1"/>
  <c r="K60" i="2" s="1"/>
  <c r="AG62" i="2"/>
  <c r="AH62" i="2" s="1"/>
  <c r="AF63" i="2" s="1"/>
  <c r="BO62" i="2"/>
  <c r="BP62" i="2" s="1"/>
  <c r="BN63" i="2" s="1"/>
  <c r="AB62" i="2"/>
  <c r="Z62" i="2"/>
  <c r="AA62" i="2" s="1"/>
  <c r="Y63" i="2" s="1"/>
  <c r="BJ59" i="2" l="1"/>
  <c r="BH59" i="2"/>
  <c r="BI59" i="2" s="1"/>
  <c r="BG60" i="2" s="1"/>
  <c r="L60" i="2"/>
  <c r="M60" i="2" s="1"/>
  <c r="K61" i="2" s="1"/>
  <c r="N60" i="2"/>
  <c r="U60" i="2"/>
  <c r="S60" i="2"/>
  <c r="T60" i="2" s="1"/>
  <c r="R61" i="2" s="1"/>
  <c r="BA58" i="2"/>
  <c r="BB58" i="2" s="1"/>
  <c r="AZ59" i="2" s="1"/>
  <c r="BC58" i="2"/>
  <c r="AO58" i="2"/>
  <c r="AM58" i="2"/>
  <c r="AN58" i="2" s="1"/>
  <c r="AL59" i="2" s="1"/>
  <c r="AT58" i="2"/>
  <c r="AU58" i="2" s="1"/>
  <c r="AS59" i="2" s="1"/>
  <c r="AV58" i="2"/>
  <c r="E59" i="2"/>
  <c r="F59" i="2" s="1"/>
  <c r="D60" i="2" s="1"/>
  <c r="G59" i="2"/>
  <c r="AG63" i="2"/>
  <c r="AH63" i="2" s="1"/>
  <c r="AF64" i="2" s="1"/>
  <c r="AB63" i="2"/>
  <c r="Z63" i="2"/>
  <c r="AA63" i="2" s="1"/>
  <c r="Y64" i="2" s="1"/>
  <c r="BO63" i="2"/>
  <c r="BP63" i="2" s="1"/>
  <c r="BN64" i="2" s="1"/>
  <c r="BJ60" i="2" l="1"/>
  <c r="BH60" i="2"/>
  <c r="BI60" i="2" s="1"/>
  <c r="BG61" i="2" s="1"/>
  <c r="BA59" i="2"/>
  <c r="BB59" i="2" s="1"/>
  <c r="AZ60" i="2" s="1"/>
  <c r="BC59" i="2"/>
  <c r="G60" i="2"/>
  <c r="E60" i="2"/>
  <c r="F60" i="2" s="1"/>
  <c r="D61" i="2" s="1"/>
  <c r="AO59" i="2"/>
  <c r="AM59" i="2"/>
  <c r="AN59" i="2" s="1"/>
  <c r="AL60" i="2" s="1"/>
  <c r="U61" i="2"/>
  <c r="S61" i="2"/>
  <c r="T61" i="2" s="1"/>
  <c r="R62" i="2" s="1"/>
  <c r="AV59" i="2"/>
  <c r="AT59" i="2"/>
  <c r="AU59" i="2" s="1"/>
  <c r="AS60" i="2" s="1"/>
  <c r="N61" i="2"/>
  <c r="L61" i="2"/>
  <c r="M61" i="2" s="1"/>
  <c r="K62" i="2" s="1"/>
  <c r="AB64" i="2"/>
  <c r="Z64" i="2"/>
  <c r="AA64" i="2" s="1"/>
  <c r="Y65" i="2" s="1"/>
  <c r="AG64" i="2"/>
  <c r="AH64" i="2" s="1"/>
  <c r="AF65" i="2" s="1"/>
  <c r="BO64" i="2"/>
  <c r="BP64" i="2" s="1"/>
  <c r="BN65" i="2" s="1"/>
  <c r="BJ61" i="2" l="1"/>
  <c r="BH61" i="2"/>
  <c r="BI61" i="2" s="1"/>
  <c r="BG62" i="2" s="1"/>
  <c r="N62" i="2"/>
  <c r="L62" i="2"/>
  <c r="M62" i="2" s="1"/>
  <c r="K63" i="2" s="1"/>
  <c r="G61" i="2"/>
  <c r="E61" i="2"/>
  <c r="F61" i="2" s="1"/>
  <c r="D62" i="2" s="1"/>
  <c r="U62" i="2"/>
  <c r="S62" i="2"/>
  <c r="T62" i="2" s="1"/>
  <c r="R63" i="2" s="1"/>
  <c r="AT60" i="2"/>
  <c r="AU60" i="2" s="1"/>
  <c r="AS61" i="2" s="1"/>
  <c r="AV60" i="2"/>
  <c r="AO60" i="2"/>
  <c r="AM60" i="2"/>
  <c r="AN60" i="2" s="1"/>
  <c r="AL61" i="2" s="1"/>
  <c r="BC60" i="2"/>
  <c r="BA60" i="2"/>
  <c r="BB60" i="2" s="1"/>
  <c r="AZ61" i="2" s="1"/>
  <c r="BO65" i="2"/>
  <c r="BP65" i="2" s="1"/>
  <c r="BN66" i="2" s="1"/>
  <c r="AG65" i="2"/>
  <c r="AH65" i="2" s="1"/>
  <c r="AF66" i="2" s="1"/>
  <c r="AB65" i="2"/>
  <c r="Z65" i="2"/>
  <c r="AA65" i="2" s="1"/>
  <c r="Y66" i="2" s="1"/>
  <c r="BJ62" i="2" l="1"/>
  <c r="BH62" i="2"/>
  <c r="BI62" i="2" s="1"/>
  <c r="BG63" i="2" s="1"/>
  <c r="U63" i="2"/>
  <c r="S63" i="2"/>
  <c r="T63" i="2" s="1"/>
  <c r="R64" i="2"/>
  <c r="AO61" i="2"/>
  <c r="AM61" i="2"/>
  <c r="AN61" i="2" s="1"/>
  <c r="AL62" i="2" s="1"/>
  <c r="BA61" i="2"/>
  <c r="BB61" i="2" s="1"/>
  <c r="AZ62" i="2" s="1"/>
  <c r="BC61" i="2"/>
  <c r="N63" i="2"/>
  <c r="L63" i="2"/>
  <c r="M63" i="2" s="1"/>
  <c r="K64" i="2" s="1"/>
  <c r="AV61" i="2"/>
  <c r="AT61" i="2"/>
  <c r="AU61" i="2" s="1"/>
  <c r="AS62" i="2" s="1"/>
  <c r="G62" i="2"/>
  <c r="E62" i="2"/>
  <c r="F62" i="2" s="1"/>
  <c r="D63" i="2" s="1"/>
  <c r="AB66" i="2"/>
  <c r="Z66" i="2"/>
  <c r="AA66" i="2" s="1"/>
  <c r="Y67" i="2" s="1"/>
  <c r="BO66" i="2"/>
  <c r="BP66" i="2" s="1"/>
  <c r="BN67" i="2" s="1"/>
  <c r="AG66" i="2"/>
  <c r="AH66" i="2" s="1"/>
  <c r="AF67" i="2" s="1"/>
  <c r="BH63" i="2" l="1"/>
  <c r="BI63" i="2" s="1"/>
  <c r="BG64" i="2" s="1"/>
  <c r="BJ63" i="2"/>
  <c r="AO62" i="2"/>
  <c r="AM62" i="2"/>
  <c r="AN62" i="2" s="1"/>
  <c r="AL63" i="2" s="1"/>
  <c r="BA62" i="2"/>
  <c r="BB62" i="2" s="1"/>
  <c r="AZ63" i="2" s="1"/>
  <c r="BC62" i="2"/>
  <c r="U64" i="2"/>
  <c r="S64" i="2"/>
  <c r="T64" i="2" s="1"/>
  <c r="R65" i="2" s="1"/>
  <c r="E63" i="2"/>
  <c r="F63" i="2" s="1"/>
  <c r="D64" i="2" s="1"/>
  <c r="G63" i="2"/>
  <c r="AV62" i="2"/>
  <c r="AT62" i="2"/>
  <c r="AU62" i="2" s="1"/>
  <c r="AS63" i="2" s="1"/>
  <c r="L64" i="2"/>
  <c r="M64" i="2" s="1"/>
  <c r="K65" i="2" s="1"/>
  <c r="N64" i="2"/>
  <c r="BO67" i="2"/>
  <c r="BP67" i="2" s="1"/>
  <c r="BN68" i="2" s="1"/>
  <c r="Z67" i="2"/>
  <c r="AA67" i="2" s="1"/>
  <c r="Y68" i="2" s="1"/>
  <c r="AB67" i="2"/>
  <c r="AG67" i="2"/>
  <c r="AH67" i="2" s="1"/>
  <c r="AF68" i="2" s="1"/>
  <c r="BJ64" i="2" l="1"/>
  <c r="BH64" i="2"/>
  <c r="BI64" i="2" s="1"/>
  <c r="BG65" i="2" s="1"/>
  <c r="U65" i="2"/>
  <c r="S65" i="2"/>
  <c r="T65" i="2" s="1"/>
  <c r="R66" i="2" s="1"/>
  <c r="BC63" i="2"/>
  <c r="BA63" i="2"/>
  <c r="BB63" i="2" s="1"/>
  <c r="AZ64" i="2" s="1"/>
  <c r="AV63" i="2"/>
  <c r="AT63" i="2"/>
  <c r="AU63" i="2" s="1"/>
  <c r="AS64" i="2" s="1"/>
  <c r="AM63" i="2"/>
  <c r="AN63" i="2" s="1"/>
  <c r="AL64" i="2" s="1"/>
  <c r="AO63" i="2"/>
  <c r="E64" i="2"/>
  <c r="F64" i="2" s="1"/>
  <c r="D65" i="2" s="1"/>
  <c r="G64" i="2"/>
  <c r="N65" i="2"/>
  <c r="L65" i="2"/>
  <c r="M65" i="2" s="1"/>
  <c r="K66" i="2" s="1"/>
  <c r="AB68" i="2"/>
  <c r="Z68" i="2"/>
  <c r="AA68" i="2" s="1"/>
  <c r="Y69" i="2" s="1"/>
  <c r="AG68" i="2"/>
  <c r="AH68" i="2" s="1"/>
  <c r="AF69" i="2" s="1"/>
  <c r="BO68" i="2"/>
  <c r="BP68" i="2" s="1"/>
  <c r="BN69" i="2" s="1"/>
  <c r="BJ65" i="2" l="1"/>
  <c r="BH65" i="2"/>
  <c r="BI65" i="2" s="1"/>
  <c r="BG66" i="2" s="1"/>
  <c r="BC64" i="2"/>
  <c r="BA64" i="2"/>
  <c r="BB64" i="2" s="1"/>
  <c r="AZ65" i="2" s="1"/>
  <c r="AM64" i="2"/>
  <c r="AN64" i="2" s="1"/>
  <c r="AL65" i="2" s="1"/>
  <c r="AO64" i="2"/>
  <c r="AV64" i="2"/>
  <c r="AT64" i="2"/>
  <c r="AU64" i="2" s="1"/>
  <c r="AS65" i="2" s="1"/>
  <c r="N66" i="2"/>
  <c r="L66" i="2"/>
  <c r="M66" i="2" s="1"/>
  <c r="K67" i="2" s="1"/>
  <c r="G65" i="2"/>
  <c r="E65" i="2"/>
  <c r="F65" i="2" s="1"/>
  <c r="D66" i="2" s="1"/>
  <c r="U66" i="2"/>
  <c r="S66" i="2"/>
  <c r="T66" i="2" s="1"/>
  <c r="R67" i="2" s="1"/>
  <c r="AG69" i="2"/>
  <c r="AH69" i="2" s="1"/>
  <c r="AF70" i="2" s="1"/>
  <c r="BO69" i="2"/>
  <c r="BP69" i="2" s="1"/>
  <c r="BN70" i="2" s="1"/>
  <c r="AB69" i="2"/>
  <c r="Z69" i="2"/>
  <c r="AA69" i="2" s="1"/>
  <c r="Y70" i="2" s="1"/>
  <c r="BH66" i="2" l="1"/>
  <c r="BI66" i="2" s="1"/>
  <c r="BG67" i="2" s="1"/>
  <c r="BJ66" i="2"/>
  <c r="N67" i="2"/>
  <c r="L67" i="2"/>
  <c r="M67" i="2" s="1"/>
  <c r="K68" i="2" s="1"/>
  <c r="AT65" i="2"/>
  <c r="AU65" i="2" s="1"/>
  <c r="AS66" i="2" s="1"/>
  <c r="AV65" i="2"/>
  <c r="E66" i="2"/>
  <c r="F66" i="2" s="1"/>
  <c r="D67" i="2" s="1"/>
  <c r="G66" i="2"/>
  <c r="AM65" i="2"/>
  <c r="AN65" i="2" s="1"/>
  <c r="AL66" i="2" s="1"/>
  <c r="AO65" i="2"/>
  <c r="U67" i="2"/>
  <c r="S67" i="2"/>
  <c r="T67" i="2" s="1"/>
  <c r="R68" i="2" s="1"/>
  <c r="BC65" i="2"/>
  <c r="BA65" i="2"/>
  <c r="BB65" i="2" s="1"/>
  <c r="AZ66" i="2" s="1"/>
  <c r="BO70" i="2"/>
  <c r="BP70" i="2" s="1"/>
  <c r="BN71" i="2" s="1"/>
  <c r="AG70" i="2"/>
  <c r="AH70" i="2" s="1"/>
  <c r="AF71" i="2" s="1"/>
  <c r="AB70" i="2"/>
  <c r="Z70" i="2"/>
  <c r="AA70" i="2" s="1"/>
  <c r="Y71" i="2" s="1"/>
  <c r="BJ67" i="2" l="1"/>
  <c r="BH67" i="2"/>
  <c r="BI67" i="2" s="1"/>
  <c r="BG68" i="2" s="1"/>
  <c r="BC66" i="2"/>
  <c r="BA66" i="2"/>
  <c r="BB66" i="2" s="1"/>
  <c r="AZ67" i="2" s="1"/>
  <c r="AO66" i="2"/>
  <c r="AM66" i="2"/>
  <c r="AN66" i="2" s="1"/>
  <c r="AL67" i="2" s="1"/>
  <c r="E67" i="2"/>
  <c r="F67" i="2" s="1"/>
  <c r="D68" i="2" s="1"/>
  <c r="G67" i="2"/>
  <c r="AV66" i="2"/>
  <c r="AT66" i="2"/>
  <c r="AU66" i="2" s="1"/>
  <c r="AS67" i="2" s="1"/>
  <c r="L68" i="2"/>
  <c r="M68" i="2" s="1"/>
  <c r="K69" i="2" s="1"/>
  <c r="N68" i="2"/>
  <c r="U68" i="2"/>
  <c r="S68" i="2"/>
  <c r="T68" i="2" s="1"/>
  <c r="R69" i="2" s="1"/>
  <c r="AG71" i="2"/>
  <c r="AH71" i="2" s="1"/>
  <c r="AF72" i="2" s="1"/>
  <c r="AB71" i="2"/>
  <c r="Z71" i="2"/>
  <c r="AA71" i="2" s="1"/>
  <c r="Y72" i="2" s="1"/>
  <c r="BO71" i="2"/>
  <c r="BP71" i="2" s="1"/>
  <c r="BN72" i="2" s="1"/>
  <c r="BH68" i="2" l="1"/>
  <c r="BI68" i="2" s="1"/>
  <c r="BG69" i="2" s="1"/>
  <c r="BJ68" i="2"/>
  <c r="E68" i="2"/>
  <c r="F68" i="2" s="1"/>
  <c r="D69" i="2" s="1"/>
  <c r="G68" i="2"/>
  <c r="U69" i="2"/>
  <c r="S69" i="2"/>
  <c r="T69" i="2" s="1"/>
  <c r="R70" i="2" s="1"/>
  <c r="N69" i="2"/>
  <c r="L69" i="2"/>
  <c r="M69" i="2" s="1"/>
  <c r="K70" i="2" s="1"/>
  <c r="AT67" i="2"/>
  <c r="AU67" i="2" s="1"/>
  <c r="AS68" i="2" s="1"/>
  <c r="AV67" i="2"/>
  <c r="BA67" i="2"/>
  <c r="BB67" i="2" s="1"/>
  <c r="AZ68" i="2" s="1"/>
  <c r="BC67" i="2"/>
  <c r="AM67" i="2"/>
  <c r="AN67" i="2" s="1"/>
  <c r="AL68" i="2" s="1"/>
  <c r="AO67" i="2"/>
  <c r="BO72" i="2"/>
  <c r="BP72" i="2" s="1"/>
  <c r="BN73" i="2" s="1"/>
  <c r="AG72" i="2"/>
  <c r="AH72" i="2" s="1"/>
  <c r="AF73" i="2" s="1"/>
  <c r="AB72" i="2"/>
  <c r="Z72" i="2"/>
  <c r="AA72" i="2" s="1"/>
  <c r="Y73" i="2" s="1"/>
  <c r="BJ69" i="2" l="1"/>
  <c r="BH69" i="2"/>
  <c r="BI69" i="2" s="1"/>
  <c r="BG70" i="2" s="1"/>
  <c r="U70" i="2"/>
  <c r="S70" i="2"/>
  <c r="T70" i="2" s="1"/>
  <c r="R71" i="2" s="1"/>
  <c r="N70" i="2"/>
  <c r="L70" i="2"/>
  <c r="M70" i="2" s="1"/>
  <c r="K71" i="2" s="1"/>
  <c r="AO68" i="2"/>
  <c r="AM68" i="2"/>
  <c r="AN68" i="2" s="1"/>
  <c r="AL69" i="2" s="1"/>
  <c r="AT68" i="2"/>
  <c r="AU68" i="2" s="1"/>
  <c r="AS69" i="2" s="1"/>
  <c r="AV68" i="2"/>
  <c r="BC68" i="2"/>
  <c r="BA68" i="2"/>
  <c r="BB68" i="2" s="1"/>
  <c r="AZ69" i="2" s="1"/>
  <c r="E69" i="2"/>
  <c r="F69" i="2" s="1"/>
  <c r="D70" i="2" s="1"/>
  <c r="G69" i="2"/>
  <c r="AG73" i="2"/>
  <c r="AH73" i="2" s="1"/>
  <c r="AF74" i="2" s="1"/>
  <c r="Z73" i="2"/>
  <c r="AA73" i="2" s="1"/>
  <c r="Y74" i="2" s="1"/>
  <c r="AB73" i="2"/>
  <c r="BO73" i="2"/>
  <c r="BP73" i="2" s="1"/>
  <c r="BN74" i="2" s="1"/>
  <c r="BH70" i="2" l="1"/>
  <c r="BI70" i="2" s="1"/>
  <c r="BG71" i="2" s="1"/>
  <c r="BJ70" i="2"/>
  <c r="AM69" i="2"/>
  <c r="AN69" i="2" s="1"/>
  <c r="AL70" i="2"/>
  <c r="AO69" i="2"/>
  <c r="N71" i="2"/>
  <c r="L71" i="2"/>
  <c r="M71" i="2" s="1"/>
  <c r="K72" i="2" s="1"/>
  <c r="BC69" i="2"/>
  <c r="BA69" i="2"/>
  <c r="BB69" i="2" s="1"/>
  <c r="AZ70" i="2" s="1"/>
  <c r="G70" i="2"/>
  <c r="E70" i="2"/>
  <c r="F70" i="2" s="1"/>
  <c r="D71" i="2" s="1"/>
  <c r="U71" i="2"/>
  <c r="S71" i="2"/>
  <c r="T71" i="2" s="1"/>
  <c r="R72" i="2" s="1"/>
  <c r="AT69" i="2"/>
  <c r="AU69" i="2" s="1"/>
  <c r="AS70" i="2" s="1"/>
  <c r="AV69" i="2"/>
  <c r="AG74" i="2"/>
  <c r="AH74" i="2" s="1"/>
  <c r="AF75" i="2" s="1"/>
  <c r="AB74" i="2"/>
  <c r="Z74" i="2"/>
  <c r="AA74" i="2" s="1"/>
  <c r="Y75" i="2" s="1"/>
  <c r="BO74" i="2"/>
  <c r="BP74" i="2" s="1"/>
  <c r="BN75" i="2" s="1"/>
  <c r="BJ71" i="2" l="1"/>
  <c r="BH71" i="2"/>
  <c r="BI71" i="2" s="1"/>
  <c r="BG72" i="2" s="1"/>
  <c r="U72" i="2"/>
  <c r="S72" i="2"/>
  <c r="T72" i="2" s="1"/>
  <c r="R73" i="2" s="1"/>
  <c r="AV70" i="2"/>
  <c r="AT70" i="2"/>
  <c r="AU70" i="2" s="1"/>
  <c r="AS71" i="2" s="1"/>
  <c r="AM70" i="2"/>
  <c r="AN70" i="2" s="1"/>
  <c r="AL71" i="2" s="1"/>
  <c r="AO70" i="2"/>
  <c r="BC70" i="2"/>
  <c r="BA70" i="2"/>
  <c r="BB70" i="2" s="1"/>
  <c r="AZ71" i="2" s="1"/>
  <c r="L72" i="2"/>
  <c r="M72" i="2" s="1"/>
  <c r="K73" i="2" s="1"/>
  <c r="N72" i="2"/>
  <c r="E71" i="2"/>
  <c r="F71" i="2" s="1"/>
  <c r="D72" i="2" s="1"/>
  <c r="G71" i="2"/>
  <c r="AG75" i="2"/>
  <c r="AH75" i="2" s="1"/>
  <c r="AF76" i="2" s="1"/>
  <c r="Z75" i="2"/>
  <c r="AA75" i="2" s="1"/>
  <c r="Y76" i="2" s="1"/>
  <c r="AB75" i="2"/>
  <c r="BO75" i="2"/>
  <c r="BP75" i="2" s="1"/>
  <c r="BN76" i="2" s="1"/>
  <c r="BJ72" i="2" l="1"/>
  <c r="BH72" i="2"/>
  <c r="BI72" i="2" s="1"/>
  <c r="BG73" i="2" s="1"/>
  <c r="BC71" i="2"/>
  <c r="BA71" i="2"/>
  <c r="BB71" i="2" s="1"/>
  <c r="AZ72" i="2" s="1"/>
  <c r="AM71" i="2"/>
  <c r="AN71" i="2" s="1"/>
  <c r="AL72" i="2" s="1"/>
  <c r="AO71" i="2"/>
  <c r="AV71" i="2"/>
  <c r="AT71" i="2"/>
  <c r="AU71" i="2" s="1"/>
  <c r="AS72" i="2" s="1"/>
  <c r="U73" i="2"/>
  <c r="S73" i="2"/>
  <c r="T73" i="2" s="1"/>
  <c r="R74" i="2" s="1"/>
  <c r="G72" i="2"/>
  <c r="E72" i="2"/>
  <c r="F72" i="2" s="1"/>
  <c r="D73" i="2" s="1"/>
  <c r="N73" i="2"/>
  <c r="L73" i="2"/>
  <c r="M73" i="2" s="1"/>
  <c r="K74" i="2" s="1"/>
  <c r="AG76" i="2"/>
  <c r="AH76" i="2" s="1"/>
  <c r="AF77" i="2" s="1"/>
  <c r="BO76" i="2"/>
  <c r="BP76" i="2" s="1"/>
  <c r="BN77" i="2" s="1"/>
  <c r="Z76" i="2"/>
  <c r="AA76" i="2" s="1"/>
  <c r="Y77" i="2" s="1"/>
  <c r="AB76" i="2"/>
  <c r="BJ73" i="2" l="1"/>
  <c r="BH73" i="2"/>
  <c r="BI73" i="2" s="1"/>
  <c r="BG74" i="2" s="1"/>
  <c r="E73" i="2"/>
  <c r="F73" i="2" s="1"/>
  <c r="D74" i="2" s="1"/>
  <c r="G73" i="2"/>
  <c r="AT72" i="2"/>
  <c r="AU72" i="2" s="1"/>
  <c r="AS73" i="2" s="1"/>
  <c r="AV72" i="2"/>
  <c r="AO72" i="2"/>
  <c r="AM72" i="2"/>
  <c r="AN72" i="2" s="1"/>
  <c r="AL73" i="2" s="1"/>
  <c r="U74" i="2"/>
  <c r="S74" i="2"/>
  <c r="T74" i="2" s="1"/>
  <c r="R75" i="2" s="1"/>
  <c r="L74" i="2"/>
  <c r="M74" i="2" s="1"/>
  <c r="N74" i="2"/>
  <c r="K75" i="2"/>
  <c r="BC72" i="2"/>
  <c r="BA72" i="2"/>
  <c r="BB72" i="2" s="1"/>
  <c r="AZ73" i="2" s="1"/>
  <c r="BO77" i="2"/>
  <c r="BP77" i="2" s="1"/>
  <c r="BN78" i="2" s="1"/>
  <c r="AG77" i="2"/>
  <c r="AH77" i="2" s="1"/>
  <c r="AF78" i="2" s="1"/>
  <c r="Z77" i="2"/>
  <c r="AA77" i="2" s="1"/>
  <c r="Y78" i="2" s="1"/>
  <c r="AB77" i="2"/>
  <c r="BH74" i="2" l="1"/>
  <c r="BI74" i="2" s="1"/>
  <c r="BG75" i="2" s="1"/>
  <c r="BJ74" i="2"/>
  <c r="U75" i="2"/>
  <c r="S75" i="2"/>
  <c r="T75" i="2" s="1"/>
  <c r="R76" i="2"/>
  <c r="BA73" i="2"/>
  <c r="BB73" i="2" s="1"/>
  <c r="AZ74" i="2" s="1"/>
  <c r="BC73" i="2"/>
  <c r="AO73" i="2"/>
  <c r="AM73" i="2"/>
  <c r="AN73" i="2" s="1"/>
  <c r="AL74" i="2" s="1"/>
  <c r="AV73" i="2"/>
  <c r="AT73" i="2"/>
  <c r="AU73" i="2" s="1"/>
  <c r="AS74" i="2" s="1"/>
  <c r="N75" i="2"/>
  <c r="L75" i="2"/>
  <c r="M75" i="2" s="1"/>
  <c r="K76" i="2" s="1"/>
  <c r="G74" i="2"/>
  <c r="E74" i="2"/>
  <c r="F74" i="2" s="1"/>
  <c r="D75" i="2" s="1"/>
  <c r="BO78" i="2"/>
  <c r="BP78" i="2" s="1"/>
  <c r="BN79" i="2" s="1"/>
  <c r="Z78" i="2"/>
  <c r="AA78" i="2" s="1"/>
  <c r="Y79" i="2" s="1"/>
  <c r="AB78" i="2"/>
  <c r="AG78" i="2"/>
  <c r="AH78" i="2" s="1"/>
  <c r="AF79" i="2" s="1"/>
  <c r="BJ75" i="2" l="1"/>
  <c r="BH75" i="2"/>
  <c r="BI75" i="2" s="1"/>
  <c r="BG76" i="2" s="1"/>
  <c r="E75" i="2"/>
  <c r="F75" i="2" s="1"/>
  <c r="D76" i="2" s="1"/>
  <c r="G75" i="2"/>
  <c r="AM74" i="2"/>
  <c r="AN74" i="2" s="1"/>
  <c r="AL75" i="2" s="1"/>
  <c r="AO74" i="2"/>
  <c r="L76" i="2"/>
  <c r="M76" i="2" s="1"/>
  <c r="K77" i="2" s="1"/>
  <c r="N76" i="2"/>
  <c r="AT74" i="2"/>
  <c r="AU74" i="2" s="1"/>
  <c r="AS75" i="2" s="1"/>
  <c r="AV74" i="2"/>
  <c r="BC74" i="2"/>
  <c r="BA74" i="2"/>
  <c r="BB74" i="2" s="1"/>
  <c r="AZ75" i="2" s="1"/>
  <c r="U76" i="2"/>
  <c r="S76" i="2"/>
  <c r="T76" i="2" s="1"/>
  <c r="R77" i="2" s="1"/>
  <c r="AG79" i="2"/>
  <c r="AH79" i="2" s="1"/>
  <c r="AF80" i="2" s="1"/>
  <c r="BO79" i="2"/>
  <c r="BP79" i="2" s="1"/>
  <c r="BN80" i="2" s="1"/>
  <c r="Z79" i="2"/>
  <c r="AA79" i="2" s="1"/>
  <c r="Y80" i="2" s="1"/>
  <c r="AB79" i="2"/>
  <c r="BH76" i="2" l="1"/>
  <c r="BI76" i="2" s="1"/>
  <c r="BG77" i="2" s="1"/>
  <c r="BJ76" i="2"/>
  <c r="AV75" i="2"/>
  <c r="AT75" i="2"/>
  <c r="AU75" i="2" s="1"/>
  <c r="AS76" i="2" s="1"/>
  <c r="N77" i="2"/>
  <c r="L77" i="2"/>
  <c r="M77" i="2" s="1"/>
  <c r="K78" i="2" s="1"/>
  <c r="AM75" i="2"/>
  <c r="AN75" i="2" s="1"/>
  <c r="AL76" i="2" s="1"/>
  <c r="AO75" i="2"/>
  <c r="U77" i="2"/>
  <c r="S77" i="2"/>
  <c r="T77" i="2" s="1"/>
  <c r="R78" i="2" s="1"/>
  <c r="BC75" i="2"/>
  <c r="BA75" i="2"/>
  <c r="BB75" i="2" s="1"/>
  <c r="AZ76" i="2" s="1"/>
  <c r="G76" i="2"/>
  <c r="E76" i="2"/>
  <c r="F76" i="2" s="1"/>
  <c r="D77" i="2" s="1"/>
  <c r="Z80" i="2"/>
  <c r="AA80" i="2" s="1"/>
  <c r="Y81" i="2" s="1"/>
  <c r="AB80" i="2"/>
  <c r="BO80" i="2"/>
  <c r="BP80" i="2" s="1"/>
  <c r="BN81" i="2" s="1"/>
  <c r="AG80" i="2"/>
  <c r="AH80" i="2" s="1"/>
  <c r="AF81" i="2" s="1"/>
  <c r="BH77" i="2" l="1"/>
  <c r="BI77" i="2" s="1"/>
  <c r="BG78" i="2" s="1"/>
  <c r="BJ77" i="2"/>
  <c r="U78" i="2"/>
  <c r="S78" i="2"/>
  <c r="T78" i="2" s="1"/>
  <c r="R79" i="2" s="1"/>
  <c r="G77" i="2"/>
  <c r="E77" i="2"/>
  <c r="F77" i="2" s="1"/>
  <c r="D78" i="2" s="1"/>
  <c r="AO76" i="2"/>
  <c r="AM76" i="2"/>
  <c r="AN76" i="2" s="1"/>
  <c r="AL77" i="2" s="1"/>
  <c r="L78" i="2"/>
  <c r="M78" i="2" s="1"/>
  <c r="K79" i="2" s="1"/>
  <c r="N78" i="2"/>
  <c r="BA76" i="2"/>
  <c r="BB76" i="2" s="1"/>
  <c r="AZ77" i="2" s="1"/>
  <c r="BC76" i="2"/>
  <c r="AT76" i="2"/>
  <c r="AU76" i="2" s="1"/>
  <c r="AS77" i="2" s="1"/>
  <c r="AV76" i="2"/>
  <c r="AG81" i="2"/>
  <c r="AH81" i="2" s="1"/>
  <c r="AF82" i="2" s="1"/>
  <c r="Z81" i="2"/>
  <c r="AA81" i="2" s="1"/>
  <c r="Y82" i="2" s="1"/>
  <c r="AB81" i="2"/>
  <c r="BO81" i="2"/>
  <c r="BP81" i="2" s="1"/>
  <c r="BN82" i="2" s="1"/>
  <c r="BH78" i="2" l="1"/>
  <c r="BI78" i="2" s="1"/>
  <c r="BJ78" i="2"/>
  <c r="BG79" i="2"/>
  <c r="N79" i="2"/>
  <c r="L79" i="2"/>
  <c r="M79" i="2" s="1"/>
  <c r="K80" i="2" s="1"/>
  <c r="G78" i="2"/>
  <c r="E78" i="2"/>
  <c r="F78" i="2" s="1"/>
  <c r="D79" i="2" s="1"/>
  <c r="U79" i="2"/>
  <c r="S79" i="2"/>
  <c r="T79" i="2" s="1"/>
  <c r="R80" i="2" s="1"/>
  <c r="AM77" i="2"/>
  <c r="AN77" i="2" s="1"/>
  <c r="AL78" i="2" s="1"/>
  <c r="AO77" i="2"/>
  <c r="AV77" i="2"/>
  <c r="AT77" i="2"/>
  <c r="AU77" i="2" s="1"/>
  <c r="AS78" i="2" s="1"/>
  <c r="BA77" i="2"/>
  <c r="BB77" i="2" s="1"/>
  <c r="AZ78" i="2" s="1"/>
  <c r="BC77" i="2"/>
  <c r="BO82" i="2"/>
  <c r="BP82" i="2" s="1"/>
  <c r="BN83" i="2" s="1"/>
  <c r="AG82" i="2"/>
  <c r="AH82" i="2" s="1"/>
  <c r="AF83" i="2" s="1"/>
  <c r="Z82" i="2"/>
  <c r="AA82" i="2" s="1"/>
  <c r="Y83" i="2" s="1"/>
  <c r="AB82" i="2"/>
  <c r="BH79" i="2" l="1"/>
  <c r="BI79" i="2" s="1"/>
  <c r="BG80" i="2" s="1"/>
  <c r="BJ79" i="2"/>
  <c r="AM78" i="2"/>
  <c r="AN78" i="2" s="1"/>
  <c r="AL79" i="2" s="1"/>
  <c r="AO78" i="2"/>
  <c r="G79" i="2"/>
  <c r="E79" i="2"/>
  <c r="F79" i="2" s="1"/>
  <c r="D80" i="2" s="1"/>
  <c r="AT78" i="2"/>
  <c r="AU78" i="2" s="1"/>
  <c r="AS79" i="2" s="1"/>
  <c r="AV78" i="2"/>
  <c r="L80" i="2"/>
  <c r="M80" i="2" s="1"/>
  <c r="K81" i="2" s="1"/>
  <c r="N80" i="2"/>
  <c r="U80" i="2"/>
  <c r="S80" i="2"/>
  <c r="T80" i="2" s="1"/>
  <c r="R81" i="2" s="1"/>
  <c r="BC78" i="2"/>
  <c r="BA78" i="2"/>
  <c r="BB78" i="2" s="1"/>
  <c r="AZ79" i="2" s="1"/>
  <c r="AG83" i="2"/>
  <c r="AH83" i="2" s="1"/>
  <c r="AF84" i="2" s="1"/>
  <c r="BO83" i="2"/>
  <c r="BP83" i="2" s="1"/>
  <c r="BN84" i="2" s="1"/>
  <c r="Z83" i="2"/>
  <c r="AA83" i="2" s="1"/>
  <c r="Y84" i="2"/>
  <c r="AB83" i="2"/>
  <c r="BH80" i="2" l="1"/>
  <c r="BI80" i="2" s="1"/>
  <c r="BG81" i="2" s="1"/>
  <c r="BJ80" i="2"/>
  <c r="L81" i="2"/>
  <c r="M81" i="2" s="1"/>
  <c r="K82" i="2" s="1"/>
  <c r="N81" i="2"/>
  <c r="E80" i="2"/>
  <c r="F80" i="2" s="1"/>
  <c r="D81" i="2" s="1"/>
  <c r="G80" i="2"/>
  <c r="U81" i="2"/>
  <c r="S81" i="2"/>
  <c r="T81" i="2" s="1"/>
  <c r="R82" i="2" s="1"/>
  <c r="AV79" i="2"/>
  <c r="AT79" i="2"/>
  <c r="AU79" i="2" s="1"/>
  <c r="AS80" i="2" s="1"/>
  <c r="BA79" i="2"/>
  <c r="BB79" i="2" s="1"/>
  <c r="AZ80" i="2" s="1"/>
  <c r="BC79" i="2"/>
  <c r="AO79" i="2"/>
  <c r="AM79" i="2"/>
  <c r="AN79" i="2" s="1"/>
  <c r="AL80" i="2" s="1"/>
  <c r="BO84" i="2"/>
  <c r="BP84" i="2" s="1"/>
  <c r="BN85" i="2" s="1"/>
  <c r="AG84" i="2"/>
  <c r="AH84" i="2" s="1"/>
  <c r="AF85" i="2" s="1"/>
  <c r="Z84" i="2"/>
  <c r="AA84" i="2" s="1"/>
  <c r="Y85" i="2" s="1"/>
  <c r="AB84" i="2"/>
  <c r="BH81" i="2" l="1"/>
  <c r="BI81" i="2" s="1"/>
  <c r="BG82" i="2" s="1"/>
  <c r="BJ81" i="2"/>
  <c r="E81" i="2"/>
  <c r="F81" i="2" s="1"/>
  <c r="D82" i="2" s="1"/>
  <c r="G81" i="2"/>
  <c r="AO80" i="2"/>
  <c r="AM80" i="2"/>
  <c r="AN80" i="2" s="1"/>
  <c r="AL81" i="2" s="1"/>
  <c r="AV80" i="2"/>
  <c r="AT80" i="2"/>
  <c r="AU80" i="2" s="1"/>
  <c r="AS81" i="2" s="1"/>
  <c r="U82" i="2"/>
  <c r="S82" i="2"/>
  <c r="T82" i="2" s="1"/>
  <c r="R83" i="2" s="1"/>
  <c r="BC80" i="2"/>
  <c r="BA80" i="2"/>
  <c r="BB80" i="2" s="1"/>
  <c r="AZ81" i="2" s="1"/>
  <c r="L82" i="2"/>
  <c r="M82" i="2" s="1"/>
  <c r="K83" i="2" s="1"/>
  <c r="N82" i="2"/>
  <c r="AG85" i="2"/>
  <c r="AH85" i="2" s="1"/>
  <c r="AF86" i="2" s="1"/>
  <c r="BO85" i="2"/>
  <c r="BP85" i="2" s="1"/>
  <c r="BN86" i="2" s="1"/>
  <c r="Z85" i="2"/>
  <c r="AA85" i="2" s="1"/>
  <c r="Y86" i="2"/>
  <c r="AB85" i="2"/>
  <c r="BJ82" i="2" l="1"/>
  <c r="BH82" i="2"/>
  <c r="BI82" i="2" s="1"/>
  <c r="BG83" i="2" s="1"/>
  <c r="U83" i="2"/>
  <c r="S83" i="2"/>
  <c r="T83" i="2" s="1"/>
  <c r="R84" i="2" s="1"/>
  <c r="AV81" i="2"/>
  <c r="AT81" i="2"/>
  <c r="AU81" i="2" s="1"/>
  <c r="AS82" i="2" s="1"/>
  <c r="AM81" i="2"/>
  <c r="AN81" i="2" s="1"/>
  <c r="AL82" i="2" s="1"/>
  <c r="AO81" i="2"/>
  <c r="BA81" i="2"/>
  <c r="BB81" i="2" s="1"/>
  <c r="AZ82" i="2" s="1"/>
  <c r="BC81" i="2"/>
  <c r="L83" i="2"/>
  <c r="M83" i="2" s="1"/>
  <c r="K84" i="2" s="1"/>
  <c r="N83" i="2"/>
  <c r="G82" i="2"/>
  <c r="E82" i="2"/>
  <c r="F82" i="2" s="1"/>
  <c r="D83" i="2" s="1"/>
  <c r="BO86" i="2"/>
  <c r="BP86" i="2" s="1"/>
  <c r="BN87" i="2" s="1"/>
  <c r="AG86" i="2"/>
  <c r="AH86" i="2" s="1"/>
  <c r="AF87" i="2" s="1"/>
  <c r="Z86" i="2"/>
  <c r="AA86" i="2" s="1"/>
  <c r="Y87" i="2" s="1"/>
  <c r="AB86" i="2"/>
  <c r="BH83" i="2" l="1"/>
  <c r="BI83" i="2" s="1"/>
  <c r="BJ83" i="2"/>
  <c r="BG84" i="2"/>
  <c r="BC82" i="2"/>
  <c r="BA82" i="2"/>
  <c r="BB82" i="2" s="1"/>
  <c r="AZ83" i="2" s="1"/>
  <c r="AV82" i="2"/>
  <c r="AT82" i="2"/>
  <c r="AU82" i="2" s="1"/>
  <c r="AS83" i="2" s="1"/>
  <c r="U84" i="2"/>
  <c r="S84" i="2"/>
  <c r="T84" i="2" s="1"/>
  <c r="R85" i="2" s="1"/>
  <c r="AM82" i="2"/>
  <c r="AN82" i="2" s="1"/>
  <c r="AL83" i="2" s="1"/>
  <c r="AO82" i="2"/>
  <c r="G83" i="2"/>
  <c r="E83" i="2"/>
  <c r="F83" i="2" s="1"/>
  <c r="D84" i="2" s="1"/>
  <c r="L84" i="2"/>
  <c r="M84" i="2" s="1"/>
  <c r="K85" i="2" s="1"/>
  <c r="N84" i="2"/>
  <c r="AB87" i="2"/>
  <c r="Z87" i="2"/>
  <c r="AA87" i="2" s="1"/>
  <c r="Y88" i="2" s="1"/>
  <c r="AG87" i="2"/>
  <c r="AH87" i="2" s="1"/>
  <c r="AF88" i="2" s="1"/>
  <c r="BO87" i="2"/>
  <c r="BP87" i="2" s="1"/>
  <c r="BN88" i="2"/>
  <c r="BH84" i="2" l="1"/>
  <c r="BI84" i="2" s="1"/>
  <c r="BG85" i="2" s="1"/>
  <c r="BJ84" i="2"/>
  <c r="AM83" i="2"/>
  <c r="AN83" i="2" s="1"/>
  <c r="AL84" i="2" s="1"/>
  <c r="AO83" i="2"/>
  <c r="AV83" i="2"/>
  <c r="AT83" i="2"/>
  <c r="AU83" i="2" s="1"/>
  <c r="AS84" i="2" s="1"/>
  <c r="N85" i="2"/>
  <c r="L85" i="2"/>
  <c r="M85" i="2" s="1"/>
  <c r="K86" i="2" s="1"/>
  <c r="E84" i="2"/>
  <c r="F84" i="2" s="1"/>
  <c r="D85" i="2" s="1"/>
  <c r="G84" i="2"/>
  <c r="BA83" i="2"/>
  <c r="BB83" i="2" s="1"/>
  <c r="AZ84" i="2" s="1"/>
  <c r="BC83" i="2"/>
  <c r="U85" i="2"/>
  <c r="S85" i="2"/>
  <c r="T85" i="2" s="1"/>
  <c r="R86" i="2"/>
  <c r="Z88" i="2"/>
  <c r="AA88" i="2" s="1"/>
  <c r="Y89" i="2" s="1"/>
  <c r="AB88" i="2"/>
  <c r="AG88" i="2"/>
  <c r="AH88" i="2" s="1"/>
  <c r="AF89" i="2" s="1"/>
  <c r="BO88" i="2"/>
  <c r="BP88" i="2" s="1"/>
  <c r="BN89" i="2" s="1"/>
  <c r="BJ85" i="2" l="1"/>
  <c r="BH85" i="2"/>
  <c r="BI85" i="2" s="1"/>
  <c r="BG86" i="2" s="1"/>
  <c r="N86" i="2"/>
  <c r="L86" i="2"/>
  <c r="M86" i="2" s="1"/>
  <c r="K87" i="2" s="1"/>
  <c r="G85" i="2"/>
  <c r="E85" i="2"/>
  <c r="F85" i="2" s="1"/>
  <c r="D86" i="2" s="1"/>
  <c r="U86" i="2"/>
  <c r="S86" i="2"/>
  <c r="T86" i="2" s="1"/>
  <c r="R87" i="2" s="1"/>
  <c r="AT84" i="2"/>
  <c r="AU84" i="2" s="1"/>
  <c r="AS85" i="2" s="1"/>
  <c r="AV84" i="2"/>
  <c r="BC84" i="2"/>
  <c r="BA84" i="2"/>
  <c r="BB84" i="2" s="1"/>
  <c r="AZ85" i="2" s="1"/>
  <c r="AO84" i="2"/>
  <c r="AM84" i="2"/>
  <c r="AN84" i="2" s="1"/>
  <c r="AL85" i="2" s="1"/>
  <c r="Z89" i="2"/>
  <c r="AA89" i="2" s="1"/>
  <c r="Y90" i="2" s="1"/>
  <c r="AB89" i="2"/>
  <c r="AG89" i="2"/>
  <c r="AH89" i="2" s="1"/>
  <c r="AF90" i="2" s="1"/>
  <c r="BO89" i="2"/>
  <c r="BP89" i="2" s="1"/>
  <c r="BN90" i="2"/>
  <c r="BJ86" i="2" l="1"/>
  <c r="BH86" i="2"/>
  <c r="BI86" i="2" s="1"/>
  <c r="BG87" i="2" s="1"/>
  <c r="AV85" i="2"/>
  <c r="AT85" i="2"/>
  <c r="AU85" i="2" s="1"/>
  <c r="AS86" i="2" s="1"/>
  <c r="U87" i="2"/>
  <c r="S87" i="2"/>
  <c r="T87" i="2" s="1"/>
  <c r="R88" i="2" s="1"/>
  <c r="AM85" i="2"/>
  <c r="AN85" i="2" s="1"/>
  <c r="AL86" i="2" s="1"/>
  <c r="AO85" i="2"/>
  <c r="G86" i="2"/>
  <c r="E86" i="2"/>
  <c r="F86" i="2" s="1"/>
  <c r="D87" i="2" s="1"/>
  <c r="BA85" i="2"/>
  <c r="BB85" i="2" s="1"/>
  <c r="AZ86" i="2" s="1"/>
  <c r="BC85" i="2"/>
  <c r="L87" i="2"/>
  <c r="M87" i="2" s="1"/>
  <c r="K88" i="2" s="1"/>
  <c r="N87" i="2"/>
  <c r="AG90" i="2"/>
  <c r="AH90" i="2" s="1"/>
  <c r="AF91" i="2" s="1"/>
  <c r="Z90" i="2"/>
  <c r="AA90" i="2" s="1"/>
  <c r="Y91" i="2" s="1"/>
  <c r="AB90" i="2"/>
  <c r="BO90" i="2"/>
  <c r="BP90" i="2" s="1"/>
  <c r="BN91" i="2" s="1"/>
  <c r="BJ87" i="2" l="1"/>
  <c r="BH87" i="2"/>
  <c r="BI87" i="2" s="1"/>
  <c r="BG88" i="2" s="1"/>
  <c r="U88" i="2"/>
  <c r="S88" i="2"/>
  <c r="T88" i="2" s="1"/>
  <c r="R89" i="2" s="1"/>
  <c r="N88" i="2"/>
  <c r="L88" i="2"/>
  <c r="M88" i="2" s="1"/>
  <c r="K89" i="2" s="1"/>
  <c r="AO86" i="2"/>
  <c r="AM86" i="2"/>
  <c r="AN86" i="2" s="1"/>
  <c r="AL87" i="2" s="1"/>
  <c r="AV86" i="2"/>
  <c r="AT86" i="2"/>
  <c r="AU86" i="2" s="1"/>
  <c r="AS87" i="2" s="1"/>
  <c r="E87" i="2"/>
  <c r="F87" i="2" s="1"/>
  <c r="D88" i="2" s="1"/>
  <c r="G87" i="2"/>
  <c r="BA86" i="2"/>
  <c r="BB86" i="2" s="1"/>
  <c r="AZ87" i="2" s="1"/>
  <c r="BC86" i="2"/>
  <c r="AB91" i="2"/>
  <c r="Z91" i="2"/>
  <c r="AA91" i="2" s="1"/>
  <c r="Y92" i="2" s="1"/>
  <c r="AG91" i="2"/>
  <c r="AH91" i="2" s="1"/>
  <c r="AF92" i="2" s="1"/>
  <c r="BO91" i="2"/>
  <c r="BP91" i="2" s="1"/>
  <c r="BN92" i="2" s="1"/>
  <c r="BJ88" i="2" l="1"/>
  <c r="BH88" i="2"/>
  <c r="BI88" i="2" s="1"/>
  <c r="BG89" i="2" s="1"/>
  <c r="L89" i="2"/>
  <c r="M89" i="2" s="1"/>
  <c r="K90" i="2" s="1"/>
  <c r="N89" i="2"/>
  <c r="AO87" i="2"/>
  <c r="AM87" i="2"/>
  <c r="AN87" i="2" s="1"/>
  <c r="AL88" i="2" s="1"/>
  <c r="U89" i="2"/>
  <c r="S89" i="2"/>
  <c r="T89" i="2" s="1"/>
  <c r="R90" i="2" s="1"/>
  <c r="AV87" i="2"/>
  <c r="AT87" i="2"/>
  <c r="AU87" i="2" s="1"/>
  <c r="AS88" i="2" s="1"/>
  <c r="BA87" i="2"/>
  <c r="BB87" i="2" s="1"/>
  <c r="AZ88" i="2" s="1"/>
  <c r="BC87" i="2"/>
  <c r="G88" i="2"/>
  <c r="E88" i="2"/>
  <c r="F88" i="2" s="1"/>
  <c r="D89" i="2" s="1"/>
  <c r="AG92" i="2"/>
  <c r="AH92" i="2" s="1"/>
  <c r="AF93" i="2" s="1"/>
  <c r="Z92" i="2"/>
  <c r="AA92" i="2" s="1"/>
  <c r="Y93" i="2" s="1"/>
  <c r="AB92" i="2"/>
  <c r="BO92" i="2"/>
  <c r="BP92" i="2" s="1"/>
  <c r="BN93" i="2" s="1"/>
  <c r="BJ89" i="2" l="1"/>
  <c r="BH89" i="2"/>
  <c r="BI89" i="2" s="1"/>
  <c r="BG90" i="2" s="1"/>
  <c r="U90" i="2"/>
  <c r="S90" i="2"/>
  <c r="T90" i="2" s="1"/>
  <c r="R91" i="2" s="1"/>
  <c r="G89" i="2"/>
  <c r="E89" i="2"/>
  <c r="F89" i="2" s="1"/>
  <c r="D90" i="2" s="1"/>
  <c r="AO88" i="2"/>
  <c r="AM88" i="2"/>
  <c r="AN88" i="2" s="1"/>
  <c r="AL89" i="2" s="1"/>
  <c r="AV88" i="2"/>
  <c r="AT88" i="2"/>
  <c r="AU88" i="2" s="1"/>
  <c r="AS89" i="2" s="1"/>
  <c r="BA88" i="2"/>
  <c r="BB88" i="2" s="1"/>
  <c r="AZ89" i="2" s="1"/>
  <c r="BC88" i="2"/>
  <c r="N90" i="2"/>
  <c r="L90" i="2"/>
  <c r="M90" i="2" s="1"/>
  <c r="K91" i="2" s="1"/>
  <c r="AG93" i="2"/>
  <c r="AH93" i="2" s="1"/>
  <c r="AF94" i="2" s="1"/>
  <c r="Z93" i="2"/>
  <c r="AA93" i="2" s="1"/>
  <c r="Y94" i="2" s="1"/>
  <c r="AB93" i="2"/>
  <c r="BO93" i="2"/>
  <c r="BP93" i="2" s="1"/>
  <c r="BN94" i="2" s="1"/>
  <c r="BH90" i="2" l="1"/>
  <c r="BI90" i="2" s="1"/>
  <c r="BG91" i="2" s="1"/>
  <c r="BJ90" i="2"/>
  <c r="AO89" i="2"/>
  <c r="AM89" i="2"/>
  <c r="AN89" i="2" s="1"/>
  <c r="AL90" i="2" s="1"/>
  <c r="G90" i="2"/>
  <c r="E90" i="2"/>
  <c r="F90" i="2" s="1"/>
  <c r="D91" i="2" s="1"/>
  <c r="L91" i="2"/>
  <c r="M91" i="2" s="1"/>
  <c r="K92" i="2" s="1"/>
  <c r="N91" i="2"/>
  <c r="BC89" i="2"/>
  <c r="BA89" i="2"/>
  <c r="BB89" i="2" s="1"/>
  <c r="AZ90" i="2" s="1"/>
  <c r="U91" i="2"/>
  <c r="S91" i="2"/>
  <c r="T91" i="2" s="1"/>
  <c r="R92" i="2" s="1"/>
  <c r="AV89" i="2"/>
  <c r="AT89" i="2"/>
  <c r="AU89" i="2" s="1"/>
  <c r="AS90" i="2" s="1"/>
  <c r="Z94" i="2"/>
  <c r="AA94" i="2" s="1"/>
  <c r="Y95" i="2" s="1"/>
  <c r="AB94" i="2"/>
  <c r="BO94" i="2"/>
  <c r="BP94" i="2" s="1"/>
  <c r="BN95" i="2" s="1"/>
  <c r="AG94" i="2"/>
  <c r="AH94" i="2" s="1"/>
  <c r="AF95" i="2" s="1"/>
  <c r="BJ91" i="2" l="1"/>
  <c r="BH91" i="2"/>
  <c r="BI91" i="2" s="1"/>
  <c r="BG92" i="2" s="1"/>
  <c r="AT90" i="2"/>
  <c r="AU90" i="2" s="1"/>
  <c r="AS91" i="2" s="1"/>
  <c r="AV90" i="2"/>
  <c r="E91" i="2"/>
  <c r="F91" i="2" s="1"/>
  <c r="D92" i="2" s="1"/>
  <c r="G91" i="2"/>
  <c r="N92" i="2"/>
  <c r="L92" i="2"/>
  <c r="M92" i="2" s="1"/>
  <c r="K93" i="2" s="1"/>
  <c r="U92" i="2"/>
  <c r="S92" i="2"/>
  <c r="T92" i="2" s="1"/>
  <c r="R93" i="2" s="1"/>
  <c r="AM90" i="2"/>
  <c r="AN90" i="2" s="1"/>
  <c r="AL91" i="2" s="1"/>
  <c r="AO90" i="2"/>
  <c r="BC90" i="2"/>
  <c r="BA90" i="2"/>
  <c r="BB90" i="2" s="1"/>
  <c r="AZ91" i="2" s="1"/>
  <c r="AB95" i="2"/>
  <c r="Z95" i="2"/>
  <c r="AA95" i="2" s="1"/>
  <c r="Y96" i="2" s="1"/>
  <c r="AG95" i="2"/>
  <c r="AH95" i="2" s="1"/>
  <c r="AF96" i="2" s="1"/>
  <c r="BO95" i="2"/>
  <c r="BP95" i="2" s="1"/>
  <c r="BN96" i="2" s="1"/>
  <c r="BH92" i="2" l="1"/>
  <c r="BI92" i="2" s="1"/>
  <c r="BG93" i="2" s="1"/>
  <c r="BJ92" i="2"/>
  <c r="U93" i="2"/>
  <c r="S93" i="2"/>
  <c r="T93" i="2" s="1"/>
  <c r="R94" i="2" s="1"/>
  <c r="G92" i="2"/>
  <c r="E92" i="2"/>
  <c r="F92" i="2" s="1"/>
  <c r="D93" i="2" s="1"/>
  <c r="N93" i="2"/>
  <c r="L93" i="2"/>
  <c r="M93" i="2" s="1"/>
  <c r="K94" i="2" s="1"/>
  <c r="BC91" i="2"/>
  <c r="BA91" i="2"/>
  <c r="BB91" i="2" s="1"/>
  <c r="AZ92" i="2" s="1"/>
  <c r="AO91" i="2"/>
  <c r="AM91" i="2"/>
  <c r="AN91" i="2" s="1"/>
  <c r="AL92" i="2" s="1"/>
  <c r="AV91" i="2"/>
  <c r="AT91" i="2"/>
  <c r="AU91" i="2" s="1"/>
  <c r="AS92" i="2" s="1"/>
  <c r="Z96" i="2"/>
  <c r="AA96" i="2" s="1"/>
  <c r="Y97" i="2" s="1"/>
  <c r="AB96" i="2"/>
  <c r="AG96" i="2"/>
  <c r="AH96" i="2" s="1"/>
  <c r="AF97" i="2" s="1"/>
  <c r="BO96" i="2"/>
  <c r="BP96" i="2" s="1"/>
  <c r="BN97" i="2"/>
  <c r="BH93" i="2" l="1"/>
  <c r="BI93" i="2" s="1"/>
  <c r="BG94" i="2" s="1"/>
  <c r="BJ93" i="2"/>
  <c r="AV92" i="2"/>
  <c r="AT92" i="2"/>
  <c r="AU92" i="2" s="1"/>
  <c r="AS93" i="2" s="1"/>
  <c r="BC92" i="2"/>
  <c r="BA92" i="2"/>
  <c r="BB92" i="2" s="1"/>
  <c r="AZ93" i="2" s="1"/>
  <c r="G93" i="2"/>
  <c r="E93" i="2"/>
  <c r="F93" i="2" s="1"/>
  <c r="D94" i="2" s="1"/>
  <c r="AM92" i="2"/>
  <c r="AN92" i="2" s="1"/>
  <c r="AL93" i="2" s="1"/>
  <c r="AO92" i="2"/>
  <c r="U94" i="2"/>
  <c r="S94" i="2"/>
  <c r="T94" i="2" s="1"/>
  <c r="R95" i="2" s="1"/>
  <c r="N94" i="2"/>
  <c r="L94" i="2"/>
  <c r="M94" i="2" s="1"/>
  <c r="K95" i="2" s="1"/>
  <c r="AG97" i="2"/>
  <c r="AH97" i="2" s="1"/>
  <c r="AF98" i="2" s="1"/>
  <c r="Z97" i="2"/>
  <c r="AA97" i="2" s="1"/>
  <c r="Y98" i="2" s="1"/>
  <c r="AB97" i="2"/>
  <c r="BO97" i="2"/>
  <c r="BP97" i="2" s="1"/>
  <c r="BN98" i="2" s="1"/>
  <c r="BJ94" i="2" l="1"/>
  <c r="BH94" i="2"/>
  <c r="BI94" i="2" s="1"/>
  <c r="BG95" i="2" s="1"/>
  <c r="AO93" i="2"/>
  <c r="AM93" i="2"/>
  <c r="AN93" i="2" s="1"/>
  <c r="AL94" i="2" s="1"/>
  <c r="L95" i="2"/>
  <c r="M95" i="2" s="1"/>
  <c r="K96" i="2" s="1"/>
  <c r="N95" i="2"/>
  <c r="BC93" i="2"/>
  <c r="BA93" i="2"/>
  <c r="BB93" i="2" s="1"/>
  <c r="AZ94" i="2" s="1"/>
  <c r="U95" i="2"/>
  <c r="S95" i="2"/>
  <c r="T95" i="2" s="1"/>
  <c r="R96" i="2" s="1"/>
  <c r="AV93" i="2"/>
  <c r="AT93" i="2"/>
  <c r="AU93" i="2" s="1"/>
  <c r="AS94" i="2" s="1"/>
  <c r="G94" i="2"/>
  <c r="E94" i="2"/>
  <c r="F94" i="2" s="1"/>
  <c r="D95" i="2" s="1"/>
  <c r="AG98" i="2"/>
  <c r="AH98" i="2" s="1"/>
  <c r="AF99" i="2" s="1"/>
  <c r="Z98" i="2"/>
  <c r="AA98" i="2" s="1"/>
  <c r="Y99" i="2" s="1"/>
  <c r="AB98" i="2"/>
  <c r="BO98" i="2"/>
  <c r="BP98" i="2" s="1"/>
  <c r="BN99" i="2" s="1"/>
  <c r="BJ95" i="2" l="1"/>
  <c r="BH95" i="2"/>
  <c r="BI95" i="2" s="1"/>
  <c r="BG96" i="2" s="1"/>
  <c r="BC94" i="2"/>
  <c r="BA94" i="2"/>
  <c r="BB94" i="2" s="1"/>
  <c r="AZ95" i="2" s="1"/>
  <c r="E95" i="2"/>
  <c r="F95" i="2" s="1"/>
  <c r="D96" i="2" s="1"/>
  <c r="G95" i="2"/>
  <c r="U96" i="2"/>
  <c r="S96" i="2"/>
  <c r="T96" i="2" s="1"/>
  <c r="R97" i="2" s="1"/>
  <c r="AT94" i="2"/>
  <c r="AU94" i="2" s="1"/>
  <c r="AS95" i="2" s="1"/>
  <c r="AV94" i="2"/>
  <c r="AO94" i="2"/>
  <c r="AM94" i="2"/>
  <c r="AN94" i="2" s="1"/>
  <c r="AL95" i="2" s="1"/>
  <c r="L96" i="2"/>
  <c r="M96" i="2" s="1"/>
  <c r="K97" i="2" s="1"/>
  <c r="N96" i="2"/>
  <c r="BO99" i="2"/>
  <c r="BP99" i="2" s="1"/>
  <c r="BN100" i="2" s="1"/>
  <c r="AG99" i="2"/>
  <c r="AH99" i="2" s="1"/>
  <c r="AF100" i="2" s="1"/>
  <c r="AB99" i="2"/>
  <c r="Z99" i="2"/>
  <c r="AA99" i="2" s="1"/>
  <c r="Y100" i="2" s="1"/>
  <c r="BH96" i="2" l="1"/>
  <c r="BI96" i="2" s="1"/>
  <c r="BG97" i="2" s="1"/>
  <c r="BJ96" i="2"/>
  <c r="AM95" i="2"/>
  <c r="AN95" i="2" s="1"/>
  <c r="AL96" i="2" s="1"/>
  <c r="AO95" i="2"/>
  <c r="G96" i="2"/>
  <c r="E96" i="2"/>
  <c r="F96" i="2" s="1"/>
  <c r="D97" i="2" s="1"/>
  <c r="AV95" i="2"/>
  <c r="AT95" i="2"/>
  <c r="AU95" i="2" s="1"/>
  <c r="AS96" i="2" s="1"/>
  <c r="BC95" i="2"/>
  <c r="BA95" i="2"/>
  <c r="BB95" i="2" s="1"/>
  <c r="AZ96" i="2" s="1"/>
  <c r="U97" i="2"/>
  <c r="S97" i="2"/>
  <c r="T97" i="2" s="1"/>
  <c r="R98" i="2" s="1"/>
  <c r="N97" i="2"/>
  <c r="L97" i="2"/>
  <c r="M97" i="2" s="1"/>
  <c r="K98" i="2" s="1"/>
  <c r="Z100" i="2"/>
  <c r="AA100" i="2" s="1"/>
  <c r="Y101" i="2" s="1"/>
  <c r="AB100" i="2"/>
  <c r="AG100" i="2"/>
  <c r="AH100" i="2" s="1"/>
  <c r="AF101" i="2" s="1"/>
  <c r="BO100" i="2"/>
  <c r="BP100" i="2" s="1"/>
  <c r="BN101" i="2" s="1"/>
  <c r="BH97" i="2" l="1"/>
  <c r="BI97" i="2" s="1"/>
  <c r="BG98" i="2" s="1"/>
  <c r="BJ97" i="2"/>
  <c r="N98" i="2"/>
  <c r="L98" i="2"/>
  <c r="M98" i="2" s="1"/>
  <c r="K99" i="2" s="1"/>
  <c r="G97" i="2"/>
  <c r="E97" i="2"/>
  <c r="F97" i="2" s="1"/>
  <c r="D98" i="2" s="1"/>
  <c r="BA96" i="2"/>
  <c r="BB96" i="2" s="1"/>
  <c r="AZ97" i="2" s="1"/>
  <c r="BC96" i="2"/>
  <c r="AV96" i="2"/>
  <c r="AT96" i="2"/>
  <c r="AU96" i="2" s="1"/>
  <c r="AS97" i="2" s="1"/>
  <c r="U98" i="2"/>
  <c r="S98" i="2"/>
  <c r="T98" i="2" s="1"/>
  <c r="R99" i="2" s="1"/>
  <c r="AM96" i="2"/>
  <c r="AN96" i="2" s="1"/>
  <c r="AO96" i="2"/>
  <c r="AL97" i="2"/>
  <c r="AG101" i="2"/>
  <c r="AH101" i="2" s="1"/>
  <c r="AF102" i="2" s="1"/>
  <c r="BO101" i="2"/>
  <c r="BP101" i="2" s="1"/>
  <c r="BN102" i="2" s="1"/>
  <c r="AB101" i="2"/>
  <c r="Z101" i="2"/>
  <c r="AA101" i="2" s="1"/>
  <c r="Y102" i="2" s="1"/>
  <c r="BJ98" i="2" l="1"/>
  <c r="BH98" i="2"/>
  <c r="BI98" i="2" s="1"/>
  <c r="BG99" i="2" s="1"/>
  <c r="BC97" i="2"/>
  <c r="BA97" i="2"/>
  <c r="BB97" i="2" s="1"/>
  <c r="AZ98" i="2" s="1"/>
  <c r="E98" i="2"/>
  <c r="F98" i="2" s="1"/>
  <c r="D99" i="2" s="1"/>
  <c r="G98" i="2"/>
  <c r="AV97" i="2"/>
  <c r="AT97" i="2"/>
  <c r="AU97" i="2" s="1"/>
  <c r="AS98" i="2" s="1"/>
  <c r="U99" i="2"/>
  <c r="S99" i="2"/>
  <c r="T99" i="2" s="1"/>
  <c r="R100" i="2" s="1"/>
  <c r="N99" i="2"/>
  <c r="L99" i="2"/>
  <c r="M99" i="2" s="1"/>
  <c r="K100" i="2" s="1"/>
  <c r="AO97" i="2"/>
  <c r="AM97" i="2"/>
  <c r="AN97" i="2" s="1"/>
  <c r="AL98" i="2" s="1"/>
  <c r="AG102" i="2"/>
  <c r="AH102" i="2" s="1"/>
  <c r="AF103" i="2" s="1"/>
  <c r="Z102" i="2"/>
  <c r="AA102" i="2" s="1"/>
  <c r="Y103" i="2" s="1"/>
  <c r="AB102" i="2"/>
  <c r="BO102" i="2"/>
  <c r="BP102" i="2" s="1"/>
  <c r="BN103" i="2" s="1"/>
  <c r="BJ99" i="2" l="1"/>
  <c r="BH99" i="2"/>
  <c r="BI99" i="2" s="1"/>
  <c r="BG100" i="2" s="1"/>
  <c r="AM98" i="2"/>
  <c r="AN98" i="2" s="1"/>
  <c r="AL99" i="2" s="1"/>
  <c r="AO98" i="2"/>
  <c r="U100" i="2"/>
  <c r="S100" i="2"/>
  <c r="T100" i="2" s="1"/>
  <c r="R101" i="2" s="1"/>
  <c r="E99" i="2"/>
  <c r="F99" i="2" s="1"/>
  <c r="D100" i="2" s="1"/>
  <c r="G99" i="2"/>
  <c r="AV98" i="2"/>
  <c r="AT98" i="2"/>
  <c r="AU98" i="2" s="1"/>
  <c r="AS99" i="2" s="1"/>
  <c r="N100" i="2"/>
  <c r="L100" i="2"/>
  <c r="M100" i="2" s="1"/>
  <c r="K101" i="2" s="1"/>
  <c r="BA98" i="2"/>
  <c r="BB98" i="2" s="1"/>
  <c r="AZ99" i="2" s="1"/>
  <c r="BC98" i="2"/>
  <c r="BO103" i="2"/>
  <c r="BP103" i="2" s="1"/>
  <c r="BN104" i="2" s="1"/>
  <c r="AB103" i="2"/>
  <c r="Z103" i="2"/>
  <c r="AA103" i="2" s="1"/>
  <c r="Y104" i="2" s="1"/>
  <c r="AG103" i="2"/>
  <c r="AH103" i="2" s="1"/>
  <c r="AF104" i="2" s="1"/>
  <c r="BJ100" i="2" l="1"/>
  <c r="BH100" i="2"/>
  <c r="BI100" i="2" s="1"/>
  <c r="BG101" i="2" s="1"/>
  <c r="N101" i="2"/>
  <c r="L101" i="2"/>
  <c r="M101" i="2" s="1"/>
  <c r="K102" i="2" s="1"/>
  <c r="G100" i="2"/>
  <c r="E100" i="2"/>
  <c r="F100" i="2" s="1"/>
  <c r="D101" i="2" s="1"/>
  <c r="BC99" i="2"/>
  <c r="BA99" i="2"/>
  <c r="BB99" i="2" s="1"/>
  <c r="AZ100" i="2" s="1"/>
  <c r="U101" i="2"/>
  <c r="S101" i="2"/>
  <c r="T101" i="2" s="1"/>
  <c r="R102" i="2" s="1"/>
  <c r="AT99" i="2"/>
  <c r="AU99" i="2" s="1"/>
  <c r="AS100" i="2" s="1"/>
  <c r="AV99" i="2"/>
  <c r="AO99" i="2"/>
  <c r="AM99" i="2"/>
  <c r="AN99" i="2" s="1"/>
  <c r="AL100" i="2" s="1"/>
  <c r="Z104" i="2"/>
  <c r="AA104" i="2" s="1"/>
  <c r="Y105" i="2" s="1"/>
  <c r="AB104" i="2"/>
  <c r="BO104" i="2"/>
  <c r="BP104" i="2" s="1"/>
  <c r="BN105" i="2" s="1"/>
  <c r="AG104" i="2"/>
  <c r="AH104" i="2" s="1"/>
  <c r="AF105" i="2" s="1"/>
  <c r="BH101" i="2" l="1"/>
  <c r="BI101" i="2" s="1"/>
  <c r="BG102" i="2" s="1"/>
  <c r="BJ101" i="2"/>
  <c r="L102" i="2"/>
  <c r="M102" i="2" s="1"/>
  <c r="K103" i="2" s="1"/>
  <c r="N102" i="2"/>
  <c r="AO100" i="2"/>
  <c r="AM100" i="2"/>
  <c r="AN100" i="2" s="1"/>
  <c r="AL101" i="2"/>
  <c r="BA100" i="2"/>
  <c r="BB100" i="2" s="1"/>
  <c r="AZ101" i="2" s="1"/>
  <c r="BC100" i="2"/>
  <c r="AV100" i="2"/>
  <c r="AT100" i="2"/>
  <c r="AU100" i="2" s="1"/>
  <c r="AS101" i="2" s="1"/>
  <c r="E101" i="2"/>
  <c r="F101" i="2" s="1"/>
  <c r="D102" i="2" s="1"/>
  <c r="G101" i="2"/>
  <c r="U102" i="2"/>
  <c r="S102" i="2"/>
  <c r="T102" i="2" s="1"/>
  <c r="R103" i="2" s="1"/>
  <c r="BO105" i="2"/>
  <c r="BP105" i="2" s="1"/>
  <c r="BN106" i="2" s="1"/>
  <c r="AG105" i="2"/>
  <c r="AH105" i="2" s="1"/>
  <c r="AF106" i="2" s="1"/>
  <c r="AB105" i="2"/>
  <c r="Z105" i="2"/>
  <c r="AA105" i="2" s="1"/>
  <c r="Y106" i="2" s="1"/>
  <c r="BH102" i="2" l="1"/>
  <c r="BI102" i="2" s="1"/>
  <c r="BG103" i="2" s="1"/>
  <c r="BJ102" i="2"/>
  <c r="AT101" i="2"/>
  <c r="AU101" i="2" s="1"/>
  <c r="AS102" i="2" s="1"/>
  <c r="AV101" i="2"/>
  <c r="L103" i="2"/>
  <c r="M103" i="2" s="1"/>
  <c r="K104" i="2" s="1"/>
  <c r="N103" i="2"/>
  <c r="BA101" i="2"/>
  <c r="BB101" i="2" s="1"/>
  <c r="AZ102" i="2" s="1"/>
  <c r="BC101" i="2"/>
  <c r="AM101" i="2"/>
  <c r="AN101" i="2" s="1"/>
  <c r="AL102" i="2" s="1"/>
  <c r="AO101" i="2"/>
  <c r="U103" i="2"/>
  <c r="S103" i="2"/>
  <c r="T103" i="2" s="1"/>
  <c r="R104" i="2" s="1"/>
  <c r="E102" i="2"/>
  <c r="F102" i="2" s="1"/>
  <c r="D103" i="2" s="1"/>
  <c r="G102" i="2"/>
  <c r="AG106" i="2"/>
  <c r="AH106" i="2" s="1"/>
  <c r="AF107" i="2" s="1"/>
  <c r="Z106" i="2"/>
  <c r="AA106" i="2" s="1"/>
  <c r="Y107" i="2" s="1"/>
  <c r="AB106" i="2"/>
  <c r="BO106" i="2"/>
  <c r="BP106" i="2" s="1"/>
  <c r="BN107" i="2"/>
  <c r="BH103" i="2" l="1"/>
  <c r="BI103" i="2" s="1"/>
  <c r="BG104" i="2" s="1"/>
  <c r="BJ103" i="2"/>
  <c r="L104" i="2"/>
  <c r="M104" i="2" s="1"/>
  <c r="K105" i="2" s="1"/>
  <c r="N104" i="2"/>
  <c r="AM102" i="2"/>
  <c r="AN102" i="2" s="1"/>
  <c r="AL103" i="2" s="1"/>
  <c r="AO102" i="2"/>
  <c r="U104" i="2"/>
  <c r="S104" i="2"/>
  <c r="T104" i="2" s="1"/>
  <c r="R105" i="2" s="1"/>
  <c r="BA102" i="2"/>
  <c r="BB102" i="2" s="1"/>
  <c r="BC102" i="2"/>
  <c r="AZ103" i="2"/>
  <c r="E103" i="2"/>
  <c r="F103" i="2" s="1"/>
  <c r="D104" i="2" s="1"/>
  <c r="G103" i="2"/>
  <c r="AV102" i="2"/>
  <c r="AT102" i="2"/>
  <c r="AU102" i="2" s="1"/>
  <c r="AS103" i="2" s="1"/>
  <c r="AB107" i="2"/>
  <c r="Z107" i="2"/>
  <c r="AA107" i="2" s="1"/>
  <c r="Y108" i="2" s="1"/>
  <c r="AG107" i="2"/>
  <c r="AH107" i="2" s="1"/>
  <c r="AF108" i="2" s="1"/>
  <c r="BO107" i="2"/>
  <c r="BP107" i="2" s="1"/>
  <c r="BN108" i="2" s="1"/>
  <c r="BH104" i="2" l="1"/>
  <c r="BI104" i="2" s="1"/>
  <c r="BG105" i="2" s="1"/>
  <c r="BJ104" i="2"/>
  <c r="AT103" i="2"/>
  <c r="AU103" i="2" s="1"/>
  <c r="AS104" i="2" s="1"/>
  <c r="AV103" i="2"/>
  <c r="E104" i="2"/>
  <c r="F104" i="2" s="1"/>
  <c r="D105" i="2" s="1"/>
  <c r="G104" i="2"/>
  <c r="U105" i="2"/>
  <c r="S105" i="2"/>
  <c r="T105" i="2" s="1"/>
  <c r="R106" i="2" s="1"/>
  <c r="AO103" i="2"/>
  <c r="AM103" i="2"/>
  <c r="AN103" i="2" s="1"/>
  <c r="AL104" i="2" s="1"/>
  <c r="BA103" i="2"/>
  <c r="BB103" i="2" s="1"/>
  <c r="AZ104" i="2" s="1"/>
  <c r="BC103" i="2"/>
  <c r="N105" i="2"/>
  <c r="L105" i="2"/>
  <c r="M105" i="2" s="1"/>
  <c r="K106" i="2" s="1"/>
  <c r="AG108" i="2"/>
  <c r="AH108" i="2" s="1"/>
  <c r="AF109" i="2" s="1"/>
  <c r="AB108" i="2"/>
  <c r="Z108" i="2"/>
  <c r="AA108" i="2" s="1"/>
  <c r="Y109" i="2" s="1"/>
  <c r="BO108" i="2"/>
  <c r="BP108" i="2" s="1"/>
  <c r="BN109" i="2" s="1"/>
  <c r="BJ105" i="2" l="1"/>
  <c r="BH105" i="2"/>
  <c r="BI105" i="2" s="1"/>
  <c r="BG106" i="2"/>
  <c r="AT104" i="2"/>
  <c r="AU104" i="2" s="1"/>
  <c r="AS105" i="2"/>
  <c r="AV104" i="2"/>
  <c r="U106" i="2"/>
  <c r="S106" i="2"/>
  <c r="T106" i="2" s="1"/>
  <c r="R107" i="2" s="1"/>
  <c r="N106" i="2"/>
  <c r="L106" i="2"/>
  <c r="M106" i="2" s="1"/>
  <c r="K107" i="2" s="1"/>
  <c r="E105" i="2"/>
  <c r="F105" i="2" s="1"/>
  <c r="D106" i="2" s="1"/>
  <c r="G105" i="2"/>
  <c r="BA104" i="2"/>
  <c r="BB104" i="2" s="1"/>
  <c r="AZ105" i="2" s="1"/>
  <c r="BC104" i="2"/>
  <c r="AM104" i="2"/>
  <c r="AN104" i="2" s="1"/>
  <c r="AL105" i="2" s="1"/>
  <c r="AO104" i="2"/>
  <c r="BO109" i="2"/>
  <c r="BP109" i="2" s="1"/>
  <c r="BN110" i="2" s="1"/>
  <c r="AG109" i="2"/>
  <c r="AH109" i="2" s="1"/>
  <c r="AF110" i="2" s="1"/>
  <c r="AB109" i="2"/>
  <c r="Z109" i="2"/>
  <c r="AA109" i="2" s="1"/>
  <c r="Y110" i="2" s="1"/>
  <c r="BJ106" i="2" l="1"/>
  <c r="BH106" i="2"/>
  <c r="BI106" i="2" s="1"/>
  <c r="BG107" i="2" s="1"/>
  <c r="G106" i="2"/>
  <c r="E106" i="2"/>
  <c r="F106" i="2" s="1"/>
  <c r="D107" i="2" s="1"/>
  <c r="N107" i="2"/>
  <c r="L107" i="2"/>
  <c r="M107" i="2" s="1"/>
  <c r="K108" i="2" s="1"/>
  <c r="BA105" i="2"/>
  <c r="BB105" i="2" s="1"/>
  <c r="AZ106" i="2" s="1"/>
  <c r="BC105" i="2"/>
  <c r="AT105" i="2"/>
  <c r="AU105" i="2" s="1"/>
  <c r="AS106" i="2" s="1"/>
  <c r="AV105" i="2"/>
  <c r="U107" i="2"/>
  <c r="S107" i="2"/>
  <c r="T107" i="2" s="1"/>
  <c r="R108" i="2" s="1"/>
  <c r="AM105" i="2"/>
  <c r="AN105" i="2" s="1"/>
  <c r="AL106" i="2" s="1"/>
  <c r="AO105" i="2"/>
  <c r="AG110" i="2"/>
  <c r="AH110" i="2" s="1"/>
  <c r="AF111" i="2" s="1"/>
  <c r="AB110" i="2"/>
  <c r="Z110" i="2"/>
  <c r="AA110" i="2" s="1"/>
  <c r="Y111" i="2" s="1"/>
  <c r="BO110" i="2"/>
  <c r="BP110" i="2" s="1"/>
  <c r="BN111" i="2" s="1"/>
  <c r="BJ107" i="2" l="1"/>
  <c r="BH107" i="2"/>
  <c r="BI107" i="2" s="1"/>
  <c r="BG108" i="2" s="1"/>
  <c r="AV106" i="2"/>
  <c r="AT106" i="2"/>
  <c r="AU106" i="2" s="1"/>
  <c r="AS107" i="2" s="1"/>
  <c r="N108" i="2"/>
  <c r="L108" i="2"/>
  <c r="M108" i="2" s="1"/>
  <c r="K109" i="2" s="1"/>
  <c r="U108" i="2"/>
  <c r="S108" i="2"/>
  <c r="T108" i="2" s="1"/>
  <c r="R109" i="2" s="1"/>
  <c r="BA106" i="2"/>
  <c r="BB106" i="2" s="1"/>
  <c r="AZ107" i="2" s="1"/>
  <c r="BC106" i="2"/>
  <c r="G107" i="2"/>
  <c r="E107" i="2"/>
  <c r="F107" i="2" s="1"/>
  <c r="D108" i="2" s="1"/>
  <c r="AM106" i="2"/>
  <c r="AN106" i="2" s="1"/>
  <c r="AL107" i="2" s="1"/>
  <c r="AO106" i="2"/>
  <c r="AG111" i="2"/>
  <c r="AH111" i="2" s="1"/>
  <c r="AF112" i="2" s="1"/>
  <c r="AB111" i="2"/>
  <c r="Z111" i="2"/>
  <c r="AA111" i="2" s="1"/>
  <c r="Y112" i="2" s="1"/>
  <c r="BO111" i="2"/>
  <c r="BP111" i="2" s="1"/>
  <c r="BN112" i="2" s="1"/>
  <c r="BJ108" i="2" l="1"/>
  <c r="BH108" i="2"/>
  <c r="BI108" i="2" s="1"/>
  <c r="BG109" i="2" s="1"/>
  <c r="BC107" i="2"/>
  <c r="BA107" i="2"/>
  <c r="BB107" i="2" s="1"/>
  <c r="AZ108" i="2" s="1"/>
  <c r="L109" i="2"/>
  <c r="M109" i="2" s="1"/>
  <c r="K110" i="2" s="1"/>
  <c r="N109" i="2"/>
  <c r="AO107" i="2"/>
  <c r="AM107" i="2"/>
  <c r="AN107" i="2" s="1"/>
  <c r="AL108" i="2" s="1"/>
  <c r="U109" i="2"/>
  <c r="S109" i="2"/>
  <c r="T109" i="2" s="1"/>
  <c r="R110" i="2" s="1"/>
  <c r="E108" i="2"/>
  <c r="F108" i="2" s="1"/>
  <c r="D109" i="2" s="1"/>
  <c r="G108" i="2"/>
  <c r="AV107" i="2"/>
  <c r="AT107" i="2"/>
  <c r="AU107" i="2" s="1"/>
  <c r="AS108" i="2" s="1"/>
  <c r="AG112" i="2"/>
  <c r="AH112" i="2" s="1"/>
  <c r="AF113" i="2" s="1"/>
  <c r="Z112" i="2"/>
  <c r="AA112" i="2" s="1"/>
  <c r="Y113" i="2" s="1"/>
  <c r="AB112" i="2"/>
  <c r="BO112" i="2"/>
  <c r="BP112" i="2" s="1"/>
  <c r="BN113" i="2" s="1"/>
  <c r="BJ109" i="2" l="1"/>
  <c r="BH109" i="2"/>
  <c r="BI109" i="2" s="1"/>
  <c r="BG110" i="2" s="1"/>
  <c r="AO108" i="2"/>
  <c r="AM108" i="2"/>
  <c r="AN108" i="2" s="1"/>
  <c r="AL109" i="2" s="1"/>
  <c r="AV108" i="2"/>
  <c r="AT108" i="2"/>
  <c r="AU108" i="2" s="1"/>
  <c r="AS109" i="2" s="1"/>
  <c r="N110" i="2"/>
  <c r="L110" i="2"/>
  <c r="M110" i="2" s="1"/>
  <c r="K111" i="2" s="1"/>
  <c r="BA108" i="2"/>
  <c r="BB108" i="2" s="1"/>
  <c r="AZ109" i="2" s="1"/>
  <c r="BC108" i="2"/>
  <c r="U110" i="2"/>
  <c r="S110" i="2"/>
  <c r="T110" i="2" s="1"/>
  <c r="R111" i="2" s="1"/>
  <c r="G109" i="2"/>
  <c r="E109" i="2"/>
  <c r="F109" i="2" s="1"/>
  <c r="D110" i="2" s="1"/>
  <c r="AG113" i="2"/>
  <c r="AH113" i="2" s="1"/>
  <c r="AF114" i="2" s="1"/>
  <c r="BO113" i="2"/>
  <c r="BP113" i="2" s="1"/>
  <c r="BN114" i="2" s="1"/>
  <c r="AB113" i="2"/>
  <c r="Z113" i="2"/>
  <c r="AA113" i="2" s="1"/>
  <c r="Y114" i="2" s="1"/>
  <c r="BJ110" i="2" l="1"/>
  <c r="BH110" i="2"/>
  <c r="BI110" i="2" s="1"/>
  <c r="BG111" i="2" s="1"/>
  <c r="E110" i="2"/>
  <c r="F110" i="2" s="1"/>
  <c r="D111" i="2" s="1"/>
  <c r="G110" i="2"/>
  <c r="AT109" i="2"/>
  <c r="AU109" i="2" s="1"/>
  <c r="AV109" i="2"/>
  <c r="AS110" i="2"/>
  <c r="BA109" i="2"/>
  <c r="BB109" i="2" s="1"/>
  <c r="AZ110" i="2" s="1"/>
  <c r="BC109" i="2"/>
  <c r="U111" i="2"/>
  <c r="S111" i="2"/>
  <c r="T111" i="2" s="1"/>
  <c r="R112" i="2" s="1"/>
  <c r="AO109" i="2"/>
  <c r="AM109" i="2"/>
  <c r="AN109" i="2" s="1"/>
  <c r="AL110" i="2" s="1"/>
  <c r="L111" i="2"/>
  <c r="M111" i="2" s="1"/>
  <c r="K112" i="2" s="1"/>
  <c r="N111" i="2"/>
  <c r="BO114" i="2"/>
  <c r="BP114" i="2" s="1"/>
  <c r="BN115" i="2" s="1"/>
  <c r="AG114" i="2"/>
  <c r="AH114" i="2" s="1"/>
  <c r="AF115" i="2" s="1"/>
  <c r="AB114" i="2"/>
  <c r="Z114" i="2"/>
  <c r="AA114" i="2" s="1"/>
  <c r="Y115" i="2" s="1"/>
  <c r="BH111" i="2" l="1"/>
  <c r="BI111" i="2" s="1"/>
  <c r="BG112" i="2" s="1"/>
  <c r="BJ111" i="2"/>
  <c r="L112" i="2"/>
  <c r="M112" i="2" s="1"/>
  <c r="K113" i="2" s="1"/>
  <c r="N112" i="2"/>
  <c r="BC110" i="2"/>
  <c r="BA110" i="2"/>
  <c r="BB110" i="2" s="1"/>
  <c r="AZ111" i="2" s="1"/>
  <c r="AV110" i="2"/>
  <c r="AT110" i="2"/>
  <c r="AU110" i="2" s="1"/>
  <c r="AS111" i="2" s="1"/>
  <c r="AM110" i="2"/>
  <c r="AN110" i="2" s="1"/>
  <c r="AL111" i="2" s="1"/>
  <c r="AO110" i="2"/>
  <c r="U112" i="2"/>
  <c r="S112" i="2"/>
  <c r="T112" i="2" s="1"/>
  <c r="R113" i="2" s="1"/>
  <c r="G111" i="2"/>
  <c r="E111" i="2"/>
  <c r="F111" i="2" s="1"/>
  <c r="D112" i="2" s="1"/>
  <c r="AG115" i="2"/>
  <c r="AH115" i="2" s="1"/>
  <c r="AF116" i="2" s="1"/>
  <c r="AB115" i="2"/>
  <c r="Z115" i="2"/>
  <c r="AA115" i="2" s="1"/>
  <c r="Y116" i="2" s="1"/>
  <c r="BO115" i="2"/>
  <c r="BP115" i="2" s="1"/>
  <c r="BN116" i="2" s="1"/>
  <c r="BJ112" i="2" l="1"/>
  <c r="BH112" i="2"/>
  <c r="BI112" i="2" s="1"/>
  <c r="BG113" i="2" s="1"/>
  <c r="AM111" i="2"/>
  <c r="AN111" i="2" s="1"/>
  <c r="AL112" i="2" s="1"/>
  <c r="AO111" i="2"/>
  <c r="G112" i="2"/>
  <c r="E112" i="2"/>
  <c r="F112" i="2" s="1"/>
  <c r="D113" i="2" s="1"/>
  <c r="AT111" i="2"/>
  <c r="AU111" i="2" s="1"/>
  <c r="AS112" i="2" s="1"/>
  <c r="AV111" i="2"/>
  <c r="BA111" i="2"/>
  <c r="BB111" i="2" s="1"/>
  <c r="AZ112" i="2" s="1"/>
  <c r="BC111" i="2"/>
  <c r="U113" i="2"/>
  <c r="S113" i="2"/>
  <c r="T113" i="2" s="1"/>
  <c r="R114" i="2" s="1"/>
  <c r="N113" i="2"/>
  <c r="L113" i="2"/>
  <c r="M113" i="2" s="1"/>
  <c r="K114" i="2" s="1"/>
  <c r="BO116" i="2"/>
  <c r="BP116" i="2" s="1"/>
  <c r="BN117" i="2" s="1"/>
  <c r="AB116" i="2"/>
  <c r="Z116" i="2"/>
  <c r="AA116" i="2" s="1"/>
  <c r="Y117" i="2" s="1"/>
  <c r="AG116" i="2"/>
  <c r="AH116" i="2" s="1"/>
  <c r="AF117" i="2" s="1"/>
  <c r="BH113" i="2" l="1"/>
  <c r="BI113" i="2" s="1"/>
  <c r="BG114" i="2" s="1"/>
  <c r="BJ113" i="2"/>
  <c r="L114" i="2"/>
  <c r="M114" i="2" s="1"/>
  <c r="K115" i="2" s="1"/>
  <c r="N114" i="2"/>
  <c r="BC112" i="2"/>
  <c r="BA112" i="2"/>
  <c r="BB112" i="2" s="1"/>
  <c r="AZ113" i="2" s="1"/>
  <c r="E113" i="2"/>
  <c r="F113" i="2" s="1"/>
  <c r="D114" i="2" s="1"/>
  <c r="G113" i="2"/>
  <c r="U114" i="2"/>
  <c r="S114" i="2"/>
  <c r="T114" i="2" s="1"/>
  <c r="R115" i="2" s="1"/>
  <c r="AT112" i="2"/>
  <c r="AU112" i="2" s="1"/>
  <c r="AS113" i="2" s="1"/>
  <c r="AV112" i="2"/>
  <c r="AM112" i="2"/>
  <c r="AN112" i="2" s="1"/>
  <c r="AL113" i="2" s="1"/>
  <c r="AO112" i="2"/>
  <c r="AB117" i="2"/>
  <c r="Z117" i="2"/>
  <c r="AA117" i="2" s="1"/>
  <c r="Y118" i="2" s="1"/>
  <c r="AG117" i="2"/>
  <c r="AH117" i="2" s="1"/>
  <c r="AF118" i="2" s="1"/>
  <c r="BO117" i="2"/>
  <c r="BP117" i="2" s="1"/>
  <c r="BN118" i="2" s="1"/>
  <c r="BJ114" i="2" l="1"/>
  <c r="BH114" i="2"/>
  <c r="BI114" i="2" s="1"/>
  <c r="BG115" i="2" s="1"/>
  <c r="AM113" i="2"/>
  <c r="AN113" i="2" s="1"/>
  <c r="AL114" i="2" s="1"/>
  <c r="AO113" i="2"/>
  <c r="BC113" i="2"/>
  <c r="BA113" i="2"/>
  <c r="BB113" i="2" s="1"/>
  <c r="AZ114" i="2" s="1"/>
  <c r="AT113" i="2"/>
  <c r="AU113" i="2" s="1"/>
  <c r="AS114" i="2" s="1"/>
  <c r="AV113" i="2"/>
  <c r="G114" i="2"/>
  <c r="E114" i="2"/>
  <c r="F114" i="2" s="1"/>
  <c r="D115" i="2" s="1"/>
  <c r="U115" i="2"/>
  <c r="S115" i="2"/>
  <c r="T115" i="2" s="1"/>
  <c r="R116" i="2" s="1"/>
  <c r="N115" i="2"/>
  <c r="L115" i="2"/>
  <c r="M115" i="2" s="1"/>
  <c r="K116" i="2" s="1"/>
  <c r="AG118" i="2"/>
  <c r="AH118" i="2" s="1"/>
  <c r="AF119" i="2" s="1"/>
  <c r="Z118" i="2"/>
  <c r="AA118" i="2" s="1"/>
  <c r="Y119" i="2" s="1"/>
  <c r="AB118" i="2"/>
  <c r="BO118" i="2"/>
  <c r="BP118" i="2" s="1"/>
  <c r="BN119" i="2" s="1"/>
  <c r="BJ115" i="2" l="1"/>
  <c r="BH115" i="2"/>
  <c r="BI115" i="2" s="1"/>
  <c r="BG116" i="2" s="1"/>
  <c r="E115" i="2"/>
  <c r="F115" i="2" s="1"/>
  <c r="D116" i="2" s="1"/>
  <c r="G115" i="2"/>
  <c r="L116" i="2"/>
  <c r="M116" i="2" s="1"/>
  <c r="N116" i="2"/>
  <c r="K117" i="2"/>
  <c r="AM114" i="2"/>
  <c r="AN114" i="2" s="1"/>
  <c r="AL115" i="2" s="1"/>
  <c r="AO114" i="2"/>
  <c r="U116" i="2"/>
  <c r="S116" i="2"/>
  <c r="T116" i="2" s="1"/>
  <c r="R117" i="2" s="1"/>
  <c r="BA114" i="2"/>
  <c r="BB114" i="2" s="1"/>
  <c r="AZ115" i="2" s="1"/>
  <c r="BC114" i="2"/>
  <c r="AS115" i="2"/>
  <c r="AV114" i="2"/>
  <c r="AT114" i="2"/>
  <c r="AU114" i="2" s="1"/>
  <c r="AB119" i="2"/>
  <c r="Z119" i="2"/>
  <c r="AA119" i="2" s="1"/>
  <c r="Y120" i="2" s="1"/>
  <c r="BO119" i="2"/>
  <c r="BP119" i="2" s="1"/>
  <c r="BN120" i="2" s="1"/>
  <c r="AG119" i="2"/>
  <c r="AH119" i="2" s="1"/>
  <c r="AF120" i="2" s="1"/>
  <c r="BH116" i="2" l="1"/>
  <c r="BI116" i="2" s="1"/>
  <c r="BG117" i="2" s="1"/>
  <c r="BJ116" i="2"/>
  <c r="AM115" i="2"/>
  <c r="AN115" i="2" s="1"/>
  <c r="AL116" i="2" s="1"/>
  <c r="AO115" i="2"/>
  <c r="BA115" i="2"/>
  <c r="BB115" i="2" s="1"/>
  <c r="AZ116" i="2" s="1"/>
  <c r="BC115" i="2"/>
  <c r="U117" i="2"/>
  <c r="S117" i="2"/>
  <c r="T117" i="2" s="1"/>
  <c r="R118" i="2" s="1"/>
  <c r="AT115" i="2"/>
  <c r="AU115" i="2" s="1"/>
  <c r="AS116" i="2" s="1"/>
  <c r="AV115" i="2"/>
  <c r="E116" i="2"/>
  <c r="F116" i="2" s="1"/>
  <c r="D117" i="2" s="1"/>
  <c r="G116" i="2"/>
  <c r="N117" i="2"/>
  <c r="L117" i="2"/>
  <c r="M117" i="2" s="1"/>
  <c r="K118" i="2" s="1"/>
  <c r="AG120" i="2"/>
  <c r="AH120" i="2" s="1"/>
  <c r="AF121" i="2" s="1"/>
  <c r="BO120" i="2"/>
  <c r="BP120" i="2" s="1"/>
  <c r="BN121" i="2" s="1"/>
  <c r="Z120" i="2"/>
  <c r="AA120" i="2" s="1"/>
  <c r="Y121" i="2" s="1"/>
  <c r="AB120" i="2"/>
  <c r="BJ117" i="2" l="1"/>
  <c r="BH117" i="2"/>
  <c r="BI117" i="2" s="1"/>
  <c r="BG118" i="2" s="1"/>
  <c r="U118" i="2"/>
  <c r="S118" i="2"/>
  <c r="T118" i="2" s="1"/>
  <c r="R119" i="2" s="1"/>
  <c r="L118" i="2"/>
  <c r="M118" i="2" s="1"/>
  <c r="K119" i="2" s="1"/>
  <c r="N118" i="2"/>
  <c r="BA116" i="2"/>
  <c r="BB116" i="2" s="1"/>
  <c r="AZ117" i="2" s="1"/>
  <c r="BC116" i="2"/>
  <c r="AT116" i="2"/>
  <c r="AU116" i="2" s="1"/>
  <c r="AS117" i="2" s="1"/>
  <c r="AV116" i="2"/>
  <c r="E117" i="2"/>
  <c r="F117" i="2" s="1"/>
  <c r="D118" i="2" s="1"/>
  <c r="G117" i="2"/>
  <c r="AO116" i="2"/>
  <c r="AM116" i="2"/>
  <c r="AN116" i="2" s="1"/>
  <c r="AL117" i="2" s="1"/>
  <c r="AG121" i="2"/>
  <c r="AH121" i="2" s="1"/>
  <c r="AF122" i="2" s="1"/>
  <c r="AB121" i="2"/>
  <c r="Z121" i="2"/>
  <c r="AA121" i="2" s="1"/>
  <c r="Y122" i="2" s="1"/>
  <c r="BO121" i="2"/>
  <c r="BP121" i="2" s="1"/>
  <c r="BN122" i="2" s="1"/>
  <c r="BH118" i="2" l="1"/>
  <c r="BI118" i="2" s="1"/>
  <c r="BG119" i="2" s="1"/>
  <c r="BJ118" i="2"/>
  <c r="AM117" i="2"/>
  <c r="AN117" i="2" s="1"/>
  <c r="AL118" i="2" s="1"/>
  <c r="AO117" i="2"/>
  <c r="N119" i="2"/>
  <c r="L119" i="2"/>
  <c r="M119" i="2" s="1"/>
  <c r="K120" i="2" s="1"/>
  <c r="AT117" i="2"/>
  <c r="AU117" i="2" s="1"/>
  <c r="AS118" i="2" s="1"/>
  <c r="AV117" i="2"/>
  <c r="BA117" i="2"/>
  <c r="BB117" i="2" s="1"/>
  <c r="AZ118" i="2" s="1"/>
  <c r="BC117" i="2"/>
  <c r="U119" i="2"/>
  <c r="S119" i="2"/>
  <c r="T119" i="2" s="1"/>
  <c r="R120" i="2" s="1"/>
  <c r="G118" i="2"/>
  <c r="E118" i="2"/>
  <c r="F118" i="2" s="1"/>
  <c r="D119" i="2" s="1"/>
  <c r="AG122" i="2"/>
  <c r="AH122" i="2" s="1"/>
  <c r="AF123" i="2" s="1"/>
  <c r="BO122" i="2"/>
  <c r="BP122" i="2" s="1"/>
  <c r="BN123" i="2" s="1"/>
  <c r="AB122" i="2"/>
  <c r="Z122" i="2"/>
  <c r="AA122" i="2" s="1"/>
  <c r="Y123" i="2" s="1"/>
  <c r="BJ119" i="2" l="1"/>
  <c r="BH119" i="2"/>
  <c r="BI119" i="2" s="1"/>
  <c r="BG120" i="2" s="1"/>
  <c r="N120" i="2"/>
  <c r="L120" i="2"/>
  <c r="M120" i="2" s="1"/>
  <c r="K121" i="2" s="1"/>
  <c r="E119" i="2"/>
  <c r="F119" i="2" s="1"/>
  <c r="D120" i="2" s="1"/>
  <c r="G119" i="2"/>
  <c r="U120" i="2"/>
  <c r="S120" i="2"/>
  <c r="T120" i="2" s="1"/>
  <c r="R121" i="2" s="1"/>
  <c r="AT118" i="2"/>
  <c r="AU118" i="2" s="1"/>
  <c r="AS119" i="2" s="1"/>
  <c r="AV118" i="2"/>
  <c r="BA118" i="2"/>
  <c r="BB118" i="2" s="1"/>
  <c r="AZ119" i="2" s="1"/>
  <c r="BC118" i="2"/>
  <c r="AO118" i="2"/>
  <c r="AM118" i="2"/>
  <c r="AN118" i="2" s="1"/>
  <c r="AL119" i="2" s="1"/>
  <c r="Z123" i="2"/>
  <c r="AA123" i="2" s="1"/>
  <c r="Y124" i="2" s="1"/>
  <c r="AB123" i="2"/>
  <c r="AG123" i="2"/>
  <c r="AH123" i="2" s="1"/>
  <c r="AF124" i="2" s="1"/>
  <c r="BO123" i="2"/>
  <c r="BP123" i="2" s="1"/>
  <c r="BN124" i="2"/>
  <c r="BH120" i="2" l="1"/>
  <c r="BI120" i="2" s="1"/>
  <c r="BG121" i="2" s="1"/>
  <c r="BJ120" i="2"/>
  <c r="U121" i="2"/>
  <c r="S121" i="2"/>
  <c r="T121" i="2" s="1"/>
  <c r="R122" i="2" s="1"/>
  <c r="AO119" i="2"/>
  <c r="AM119" i="2"/>
  <c r="AN119" i="2" s="1"/>
  <c r="AL120" i="2" s="1"/>
  <c r="G120" i="2"/>
  <c r="E120" i="2"/>
  <c r="F120" i="2" s="1"/>
  <c r="D121" i="2" s="1"/>
  <c r="BC119" i="2"/>
  <c r="BA119" i="2"/>
  <c r="BB119" i="2" s="1"/>
  <c r="AZ120" i="2" s="1"/>
  <c r="N121" i="2"/>
  <c r="L121" i="2"/>
  <c r="M121" i="2" s="1"/>
  <c r="K122" i="2" s="1"/>
  <c r="AT119" i="2"/>
  <c r="AU119" i="2" s="1"/>
  <c r="AS120" i="2" s="1"/>
  <c r="AV119" i="2"/>
  <c r="AG124" i="2"/>
  <c r="AH124" i="2" s="1"/>
  <c r="AF125" i="2" s="1"/>
  <c r="BO124" i="2"/>
  <c r="BP124" i="2" s="1"/>
  <c r="BN125" i="2" s="1"/>
  <c r="Z124" i="2"/>
  <c r="AA124" i="2" s="1"/>
  <c r="Y125" i="2" s="1"/>
  <c r="AB124" i="2"/>
  <c r="BJ121" i="2" l="1"/>
  <c r="BH121" i="2"/>
  <c r="BI121" i="2" s="1"/>
  <c r="BG122" i="2" s="1"/>
  <c r="AM120" i="2"/>
  <c r="AN120" i="2" s="1"/>
  <c r="AL121" i="2" s="1"/>
  <c r="AO120" i="2"/>
  <c r="E121" i="2"/>
  <c r="F121" i="2" s="1"/>
  <c r="D122" i="2" s="1"/>
  <c r="G121" i="2"/>
  <c r="BA120" i="2"/>
  <c r="BB120" i="2" s="1"/>
  <c r="AZ121" i="2" s="1"/>
  <c r="BC120" i="2"/>
  <c r="U122" i="2"/>
  <c r="S122" i="2"/>
  <c r="T122" i="2" s="1"/>
  <c r="R123" i="2"/>
  <c r="AT120" i="2"/>
  <c r="AU120" i="2" s="1"/>
  <c r="AS121" i="2" s="1"/>
  <c r="AV120" i="2"/>
  <c r="L122" i="2"/>
  <c r="M122" i="2" s="1"/>
  <c r="K123" i="2" s="1"/>
  <c r="N122" i="2"/>
  <c r="Z125" i="2"/>
  <c r="AA125" i="2" s="1"/>
  <c r="Y126" i="2" s="1"/>
  <c r="AB125" i="2"/>
  <c r="AG125" i="2"/>
  <c r="AH125" i="2" s="1"/>
  <c r="AF126" i="2" s="1"/>
  <c r="BO125" i="2"/>
  <c r="BP125" i="2" s="1"/>
  <c r="BN126" i="2" s="1"/>
  <c r="BH122" i="2" l="1"/>
  <c r="BI122" i="2" s="1"/>
  <c r="BG123" i="2" s="1"/>
  <c r="BJ122" i="2"/>
  <c r="AO121" i="2"/>
  <c r="AM121" i="2"/>
  <c r="AN121" i="2" s="1"/>
  <c r="AL122" i="2" s="1"/>
  <c r="BC121" i="2"/>
  <c r="BA121" i="2"/>
  <c r="BB121" i="2" s="1"/>
  <c r="AZ122" i="2" s="1"/>
  <c r="AV121" i="2"/>
  <c r="AS122" i="2"/>
  <c r="AT121" i="2"/>
  <c r="AU121" i="2" s="1"/>
  <c r="N123" i="2"/>
  <c r="L123" i="2"/>
  <c r="M123" i="2" s="1"/>
  <c r="K124" i="2" s="1"/>
  <c r="U123" i="2"/>
  <c r="S123" i="2"/>
  <c r="T123" i="2" s="1"/>
  <c r="R124" i="2" s="1"/>
  <c r="E122" i="2"/>
  <c r="F122" i="2" s="1"/>
  <c r="D123" i="2" s="1"/>
  <c r="G122" i="2"/>
  <c r="Z126" i="2"/>
  <c r="AA126" i="2" s="1"/>
  <c r="Y127" i="2" s="1"/>
  <c r="AB126" i="2"/>
  <c r="BO126" i="2"/>
  <c r="BP126" i="2" s="1"/>
  <c r="BN127" i="2" s="1"/>
  <c r="AG126" i="2"/>
  <c r="AH126" i="2" s="1"/>
  <c r="AF127" i="2" s="1"/>
  <c r="BH123" i="2" l="1"/>
  <c r="BI123" i="2" s="1"/>
  <c r="BG124" i="2" s="1"/>
  <c r="BJ123" i="2"/>
  <c r="N124" i="2"/>
  <c r="L124" i="2"/>
  <c r="M124" i="2" s="1"/>
  <c r="K125" i="2" s="1"/>
  <c r="BA122" i="2"/>
  <c r="BB122" i="2" s="1"/>
  <c r="AZ123" i="2" s="1"/>
  <c r="BC122" i="2"/>
  <c r="AO122" i="2"/>
  <c r="AM122" i="2"/>
  <c r="AN122" i="2" s="1"/>
  <c r="AL123" i="2" s="1"/>
  <c r="AT122" i="2"/>
  <c r="AU122" i="2" s="1"/>
  <c r="AS123" i="2" s="1"/>
  <c r="AV122" i="2"/>
  <c r="E123" i="2"/>
  <c r="F123" i="2" s="1"/>
  <c r="D124" i="2" s="1"/>
  <c r="G123" i="2"/>
  <c r="U124" i="2"/>
  <c r="S124" i="2"/>
  <c r="T124" i="2" s="1"/>
  <c r="R125" i="2" s="1"/>
  <c r="AG127" i="2"/>
  <c r="AH127" i="2" s="1"/>
  <c r="AF128" i="2" s="1"/>
  <c r="BO127" i="2"/>
  <c r="BP127" i="2" s="1"/>
  <c r="BN128" i="2" s="1"/>
  <c r="Z127" i="2"/>
  <c r="AA127" i="2" s="1"/>
  <c r="Y128" i="2" s="1"/>
  <c r="AB127" i="2"/>
  <c r="BJ124" i="2" l="1"/>
  <c r="BH124" i="2"/>
  <c r="BI124" i="2" s="1"/>
  <c r="BG125" i="2" s="1"/>
  <c r="AV123" i="2"/>
  <c r="AT123" i="2"/>
  <c r="AU123" i="2" s="1"/>
  <c r="AS124" i="2" s="1"/>
  <c r="U125" i="2"/>
  <c r="S125" i="2"/>
  <c r="T125" i="2" s="1"/>
  <c r="R126" i="2" s="1"/>
  <c r="AM123" i="2"/>
  <c r="AN123" i="2" s="1"/>
  <c r="AL124" i="2" s="1"/>
  <c r="AO123" i="2"/>
  <c r="L125" i="2"/>
  <c r="M125" i="2" s="1"/>
  <c r="K126" i="2" s="1"/>
  <c r="N125" i="2"/>
  <c r="BC123" i="2"/>
  <c r="BA123" i="2"/>
  <c r="BB123" i="2" s="1"/>
  <c r="AZ124" i="2" s="1"/>
  <c r="G124" i="2"/>
  <c r="E124" i="2"/>
  <c r="F124" i="2" s="1"/>
  <c r="D125" i="2" s="1"/>
  <c r="AG128" i="2"/>
  <c r="AH128" i="2" s="1"/>
  <c r="AF129" i="2" s="1"/>
  <c r="Z128" i="2"/>
  <c r="AA128" i="2" s="1"/>
  <c r="Y129" i="2" s="1"/>
  <c r="AB128" i="2"/>
  <c r="BO128" i="2"/>
  <c r="BP128" i="2" s="1"/>
  <c r="BN129" i="2" s="1"/>
  <c r="BH125" i="2" l="1"/>
  <c r="BI125" i="2" s="1"/>
  <c r="BG126" i="2" s="1"/>
  <c r="BJ125" i="2"/>
  <c r="AM124" i="2"/>
  <c r="AN124" i="2" s="1"/>
  <c r="AL125" i="2" s="1"/>
  <c r="AO124" i="2"/>
  <c r="G125" i="2"/>
  <c r="E125" i="2"/>
  <c r="F125" i="2" s="1"/>
  <c r="D126" i="2" s="1"/>
  <c r="U126" i="2"/>
  <c r="S126" i="2"/>
  <c r="T126" i="2" s="1"/>
  <c r="R127" i="2" s="1"/>
  <c r="BA124" i="2"/>
  <c r="BB124" i="2" s="1"/>
  <c r="AZ125" i="2" s="1"/>
  <c r="BC124" i="2"/>
  <c r="AV124" i="2"/>
  <c r="AT124" i="2"/>
  <c r="AU124" i="2" s="1"/>
  <c r="AS125" i="2" s="1"/>
  <c r="N126" i="2"/>
  <c r="L126" i="2"/>
  <c r="M126" i="2" s="1"/>
  <c r="K127" i="2" s="1"/>
  <c r="Z129" i="2"/>
  <c r="AA129" i="2" s="1"/>
  <c r="Y130" i="2" s="1"/>
  <c r="AB129" i="2"/>
  <c r="AG129" i="2"/>
  <c r="AH129" i="2" s="1"/>
  <c r="AF130" i="2" s="1"/>
  <c r="BO129" i="2"/>
  <c r="BP129" i="2" s="1"/>
  <c r="BN130" i="2" s="1"/>
  <c r="BH126" i="2" l="1"/>
  <c r="BI126" i="2" s="1"/>
  <c r="BG127" i="2" s="1"/>
  <c r="BJ126" i="2"/>
  <c r="E126" i="2"/>
  <c r="F126" i="2" s="1"/>
  <c r="D127" i="2" s="1"/>
  <c r="G126" i="2"/>
  <c r="U127" i="2"/>
  <c r="S127" i="2"/>
  <c r="T127" i="2" s="1"/>
  <c r="R128" i="2" s="1"/>
  <c r="AV125" i="2"/>
  <c r="AT125" i="2"/>
  <c r="AU125" i="2" s="1"/>
  <c r="AS126" i="2" s="1"/>
  <c r="BC125" i="2"/>
  <c r="BA125" i="2"/>
  <c r="BB125" i="2" s="1"/>
  <c r="AZ126" i="2" s="1"/>
  <c r="N127" i="2"/>
  <c r="L127" i="2"/>
  <c r="M127" i="2" s="1"/>
  <c r="K128" i="2" s="1"/>
  <c r="AO125" i="2"/>
  <c r="AM125" i="2"/>
  <c r="AN125" i="2" s="1"/>
  <c r="AL126" i="2" s="1"/>
  <c r="AG130" i="2"/>
  <c r="AH130" i="2" s="1"/>
  <c r="AF131" i="2" s="1"/>
  <c r="BO130" i="2"/>
  <c r="BP130" i="2" s="1"/>
  <c r="BN131" i="2" s="1"/>
  <c r="Z130" i="2"/>
  <c r="AA130" i="2" s="1"/>
  <c r="AB130" i="2"/>
  <c r="Y131" i="2"/>
  <c r="BH127" i="2" l="1"/>
  <c r="BI127" i="2" s="1"/>
  <c r="BG128" i="2" s="1"/>
  <c r="BJ127" i="2"/>
  <c r="AM126" i="2"/>
  <c r="AN126" i="2" s="1"/>
  <c r="AL127" i="2" s="1"/>
  <c r="AO126" i="2"/>
  <c r="U128" i="2"/>
  <c r="S128" i="2"/>
  <c r="T128" i="2" s="1"/>
  <c r="R129" i="2" s="1"/>
  <c r="AT126" i="2"/>
  <c r="AU126" i="2" s="1"/>
  <c r="AS127" i="2" s="1"/>
  <c r="AV126" i="2"/>
  <c r="N128" i="2"/>
  <c r="L128" i="2"/>
  <c r="M128" i="2" s="1"/>
  <c r="K129" i="2" s="1"/>
  <c r="BC126" i="2"/>
  <c r="BA126" i="2"/>
  <c r="BB126" i="2" s="1"/>
  <c r="AZ127" i="2" s="1"/>
  <c r="G127" i="2"/>
  <c r="E127" i="2"/>
  <c r="F127" i="2" s="1"/>
  <c r="D128" i="2" s="1"/>
  <c r="AG131" i="2"/>
  <c r="AH131" i="2" s="1"/>
  <c r="AF132" i="2" s="1"/>
  <c r="BO131" i="2"/>
  <c r="BP131" i="2" s="1"/>
  <c r="BN132" i="2" s="1"/>
  <c r="Z131" i="2"/>
  <c r="AA131" i="2" s="1"/>
  <c r="Y132" i="2" s="1"/>
  <c r="AB131" i="2"/>
  <c r="BH128" i="2" l="1"/>
  <c r="BI128" i="2" s="1"/>
  <c r="BJ128" i="2"/>
  <c r="BG129" i="2"/>
  <c r="G128" i="2"/>
  <c r="E128" i="2"/>
  <c r="F128" i="2" s="1"/>
  <c r="D129" i="2" s="1"/>
  <c r="U129" i="2"/>
  <c r="S129" i="2"/>
  <c r="T129" i="2" s="1"/>
  <c r="R130" i="2" s="1"/>
  <c r="L129" i="2"/>
  <c r="M129" i="2" s="1"/>
  <c r="K130" i="2" s="1"/>
  <c r="N129" i="2"/>
  <c r="AT127" i="2"/>
  <c r="AU127" i="2" s="1"/>
  <c r="AS128" i="2" s="1"/>
  <c r="AV127" i="2"/>
  <c r="BA127" i="2"/>
  <c r="BB127" i="2" s="1"/>
  <c r="AZ128" i="2" s="1"/>
  <c r="BC127" i="2"/>
  <c r="AO127" i="2"/>
  <c r="AM127" i="2"/>
  <c r="AN127" i="2" s="1"/>
  <c r="AL128" i="2" s="1"/>
  <c r="AG132" i="2"/>
  <c r="AH132" i="2" s="1"/>
  <c r="AF133" i="2" s="1"/>
  <c r="Z132" i="2"/>
  <c r="AA132" i="2" s="1"/>
  <c r="Y133" i="2"/>
  <c r="AB132" i="2"/>
  <c r="BO132" i="2"/>
  <c r="BP132" i="2" s="1"/>
  <c r="BN133" i="2" s="1"/>
  <c r="BH129" i="2" l="1"/>
  <c r="BI129" i="2" s="1"/>
  <c r="BG130" i="2" s="1"/>
  <c r="BJ129" i="2"/>
  <c r="AT128" i="2"/>
  <c r="AU128" i="2" s="1"/>
  <c r="AS129" i="2" s="1"/>
  <c r="AV128" i="2"/>
  <c r="L130" i="2"/>
  <c r="M130" i="2" s="1"/>
  <c r="K131" i="2" s="1"/>
  <c r="N130" i="2"/>
  <c r="U130" i="2"/>
  <c r="S130" i="2"/>
  <c r="T130" i="2" s="1"/>
  <c r="R131" i="2" s="1"/>
  <c r="AM128" i="2"/>
  <c r="AN128" i="2" s="1"/>
  <c r="AL129" i="2" s="1"/>
  <c r="AO128" i="2"/>
  <c r="G129" i="2"/>
  <c r="E129" i="2"/>
  <c r="F129" i="2" s="1"/>
  <c r="D130" i="2" s="1"/>
  <c r="BA128" i="2"/>
  <c r="BB128" i="2" s="1"/>
  <c r="AZ129" i="2" s="1"/>
  <c r="BC128" i="2"/>
  <c r="AG133" i="2"/>
  <c r="AH133" i="2" s="1"/>
  <c r="AF134" i="2" s="1"/>
  <c r="BO133" i="2"/>
  <c r="BP133" i="2" s="1"/>
  <c r="BN134" i="2" s="1"/>
  <c r="Z133" i="2"/>
  <c r="AA133" i="2" s="1"/>
  <c r="Y134" i="2" s="1"/>
  <c r="AB133" i="2"/>
  <c r="BJ130" i="2" l="1"/>
  <c r="BH130" i="2"/>
  <c r="BI130" i="2" s="1"/>
  <c r="BG131" i="2" s="1"/>
  <c r="AO129" i="2"/>
  <c r="AM129" i="2"/>
  <c r="AN129" i="2" s="1"/>
  <c r="AL130" i="2" s="1"/>
  <c r="BA129" i="2"/>
  <c r="BB129" i="2" s="1"/>
  <c r="AZ130" i="2" s="1"/>
  <c r="BC129" i="2"/>
  <c r="N131" i="2"/>
  <c r="L131" i="2"/>
  <c r="M131" i="2" s="1"/>
  <c r="K132" i="2" s="1"/>
  <c r="U131" i="2"/>
  <c r="S131" i="2"/>
  <c r="T131" i="2" s="1"/>
  <c r="R132" i="2" s="1"/>
  <c r="G130" i="2"/>
  <c r="E130" i="2"/>
  <c r="F130" i="2" s="1"/>
  <c r="D131" i="2" s="1"/>
  <c r="AV129" i="2"/>
  <c r="AT129" i="2"/>
  <c r="AU129" i="2" s="1"/>
  <c r="AS130" i="2" s="1"/>
  <c r="AG134" i="2"/>
  <c r="AH134" i="2" s="1"/>
  <c r="AF135" i="2" s="1"/>
  <c r="Z134" i="2"/>
  <c r="AA134" i="2" s="1"/>
  <c r="Y135" i="2" s="1"/>
  <c r="AB134" i="2"/>
  <c r="BO134" i="2"/>
  <c r="BP134" i="2" s="1"/>
  <c r="BN135" i="2"/>
  <c r="BH131" i="2" l="1"/>
  <c r="BI131" i="2" s="1"/>
  <c r="BG132" i="2" s="1"/>
  <c r="BJ131" i="2"/>
  <c r="AT130" i="2"/>
  <c r="AU130" i="2" s="1"/>
  <c r="AS131" i="2" s="1"/>
  <c r="AV130" i="2"/>
  <c r="BA130" i="2"/>
  <c r="BB130" i="2" s="1"/>
  <c r="AZ131" i="2" s="1"/>
  <c r="BC130" i="2"/>
  <c r="U132" i="2"/>
  <c r="S132" i="2"/>
  <c r="T132" i="2" s="1"/>
  <c r="R133" i="2" s="1"/>
  <c r="G131" i="2"/>
  <c r="E131" i="2"/>
  <c r="F131" i="2" s="1"/>
  <c r="D132" i="2" s="1"/>
  <c r="AM130" i="2"/>
  <c r="AN130" i="2" s="1"/>
  <c r="AL131" i="2" s="1"/>
  <c r="AO130" i="2"/>
  <c r="N132" i="2"/>
  <c r="L132" i="2"/>
  <c r="M132" i="2" s="1"/>
  <c r="K133" i="2" s="1"/>
  <c r="AG135" i="2"/>
  <c r="AH135" i="2" s="1"/>
  <c r="AF136" i="2" s="1"/>
  <c r="AB135" i="2"/>
  <c r="Z135" i="2"/>
  <c r="AA135" i="2" s="1"/>
  <c r="Y136" i="2" s="1"/>
  <c r="BO135" i="2"/>
  <c r="BP135" i="2" s="1"/>
  <c r="BN136" i="2" s="1"/>
  <c r="BJ132" i="2" l="1"/>
  <c r="BH132" i="2"/>
  <c r="BI132" i="2" s="1"/>
  <c r="BG133" i="2" s="1"/>
  <c r="G132" i="2"/>
  <c r="E132" i="2"/>
  <c r="F132" i="2" s="1"/>
  <c r="D133" i="2" s="1"/>
  <c r="U133" i="2"/>
  <c r="S133" i="2"/>
  <c r="T133" i="2" s="1"/>
  <c r="R134" i="2" s="1"/>
  <c r="N133" i="2"/>
  <c r="L133" i="2"/>
  <c r="M133" i="2" s="1"/>
  <c r="K134" i="2" s="1"/>
  <c r="BC131" i="2"/>
  <c r="BA131" i="2"/>
  <c r="BB131" i="2" s="1"/>
  <c r="AZ132" i="2" s="1"/>
  <c r="AO131" i="2"/>
  <c r="AM131" i="2"/>
  <c r="AN131" i="2" s="1"/>
  <c r="AL132" i="2" s="1"/>
  <c r="AV131" i="2"/>
  <c r="AT131" i="2"/>
  <c r="AU131" i="2" s="1"/>
  <c r="AS132" i="2" s="1"/>
  <c r="AB136" i="2"/>
  <c r="Z136" i="2"/>
  <c r="AA136" i="2" s="1"/>
  <c r="Y137" i="2" s="1"/>
  <c r="BO136" i="2"/>
  <c r="BP136" i="2" s="1"/>
  <c r="BN137" i="2" s="1"/>
  <c r="AG136" i="2"/>
  <c r="AH136" i="2" s="1"/>
  <c r="AF137" i="2" s="1"/>
  <c r="BJ133" i="2" l="1"/>
  <c r="BH133" i="2"/>
  <c r="BI133" i="2" s="1"/>
  <c r="BG134" i="2" s="1"/>
  <c r="N134" i="2"/>
  <c r="L134" i="2"/>
  <c r="M134" i="2" s="1"/>
  <c r="K135" i="2" s="1"/>
  <c r="AV132" i="2"/>
  <c r="AT132" i="2"/>
  <c r="AU132" i="2" s="1"/>
  <c r="AS133" i="2" s="1"/>
  <c r="U134" i="2"/>
  <c r="S134" i="2"/>
  <c r="T134" i="2" s="1"/>
  <c r="R135" i="2" s="1"/>
  <c r="BC132" i="2"/>
  <c r="BA132" i="2"/>
  <c r="BB132" i="2" s="1"/>
  <c r="AZ133" i="2" s="1"/>
  <c r="AM132" i="2"/>
  <c r="AN132" i="2" s="1"/>
  <c r="AL133" i="2" s="1"/>
  <c r="AO132" i="2"/>
  <c r="E133" i="2"/>
  <c r="F133" i="2" s="1"/>
  <c r="D134" i="2" s="1"/>
  <c r="G133" i="2"/>
  <c r="AG137" i="2"/>
  <c r="AH137" i="2" s="1"/>
  <c r="AF138" i="2" s="1"/>
  <c r="AB137" i="2"/>
  <c r="Z137" i="2"/>
  <c r="AA137" i="2" s="1"/>
  <c r="Y138" i="2" s="1"/>
  <c r="BO137" i="2"/>
  <c r="BP137" i="2" s="1"/>
  <c r="BN138" i="2" s="1"/>
  <c r="BJ134" i="2" l="1"/>
  <c r="BH134" i="2"/>
  <c r="BI134" i="2" s="1"/>
  <c r="BG135" i="2" s="1"/>
  <c r="BC133" i="2"/>
  <c r="BA133" i="2"/>
  <c r="BB133" i="2" s="1"/>
  <c r="AZ134" i="2" s="1"/>
  <c r="AT133" i="2"/>
  <c r="AU133" i="2" s="1"/>
  <c r="AS134" i="2" s="1"/>
  <c r="AV133" i="2"/>
  <c r="E134" i="2"/>
  <c r="F134" i="2" s="1"/>
  <c r="D135" i="2" s="1"/>
  <c r="G134" i="2"/>
  <c r="U135" i="2"/>
  <c r="S135" i="2"/>
  <c r="T135" i="2" s="1"/>
  <c r="R136" i="2" s="1"/>
  <c r="L135" i="2"/>
  <c r="M135" i="2" s="1"/>
  <c r="K136" i="2" s="1"/>
  <c r="N135" i="2"/>
  <c r="AM133" i="2"/>
  <c r="AN133" i="2" s="1"/>
  <c r="AL134" i="2" s="1"/>
  <c r="AO133" i="2"/>
  <c r="AG138" i="2"/>
  <c r="AH138" i="2" s="1"/>
  <c r="AF139" i="2" s="1"/>
  <c r="BO138" i="2"/>
  <c r="BP138" i="2" s="1"/>
  <c r="BN139" i="2" s="1"/>
  <c r="AB138" i="2"/>
  <c r="Z138" i="2"/>
  <c r="AA138" i="2" s="1"/>
  <c r="Y139" i="2" s="1"/>
  <c r="BH135" i="2" l="1"/>
  <c r="BI135" i="2" s="1"/>
  <c r="BG136" i="2" s="1"/>
  <c r="BJ135" i="2"/>
  <c r="E135" i="2"/>
  <c r="F135" i="2" s="1"/>
  <c r="D136" i="2" s="1"/>
  <c r="G135" i="2"/>
  <c r="AV134" i="2"/>
  <c r="AT134" i="2"/>
  <c r="AU134" i="2" s="1"/>
  <c r="AS135" i="2" s="1"/>
  <c r="L136" i="2"/>
  <c r="M136" i="2" s="1"/>
  <c r="K137" i="2" s="1"/>
  <c r="N136" i="2"/>
  <c r="BA134" i="2"/>
  <c r="BB134" i="2" s="1"/>
  <c r="AZ135" i="2" s="1"/>
  <c r="BC134" i="2"/>
  <c r="AO134" i="2"/>
  <c r="AM134" i="2"/>
  <c r="AN134" i="2" s="1"/>
  <c r="AL135" i="2" s="1"/>
  <c r="U136" i="2"/>
  <c r="S136" i="2"/>
  <c r="T136" i="2" s="1"/>
  <c r="R137" i="2" s="1"/>
  <c r="AB139" i="2"/>
  <c r="Z139" i="2"/>
  <c r="AA139" i="2" s="1"/>
  <c r="Y140" i="2" s="1"/>
  <c r="AG139" i="2"/>
  <c r="AH139" i="2" s="1"/>
  <c r="AF140" i="2" s="1"/>
  <c r="BO139" i="2"/>
  <c r="BP139" i="2" s="1"/>
  <c r="BN140" i="2" s="1"/>
  <c r="BJ136" i="2" l="1"/>
  <c r="BH136" i="2"/>
  <c r="BI136" i="2" s="1"/>
  <c r="BG137" i="2" s="1"/>
  <c r="N137" i="2"/>
  <c r="L137" i="2"/>
  <c r="M137" i="2" s="1"/>
  <c r="K138" i="2" s="1"/>
  <c r="AT135" i="2"/>
  <c r="AU135" i="2" s="1"/>
  <c r="AS136" i="2" s="1"/>
  <c r="AV135" i="2"/>
  <c r="BA135" i="2"/>
  <c r="BB135" i="2" s="1"/>
  <c r="AZ136" i="2" s="1"/>
  <c r="BC135" i="2"/>
  <c r="U137" i="2"/>
  <c r="S137" i="2"/>
  <c r="T137" i="2" s="1"/>
  <c r="R138" i="2" s="1"/>
  <c r="AO135" i="2"/>
  <c r="AM135" i="2"/>
  <c r="AN135" i="2" s="1"/>
  <c r="AL136" i="2" s="1"/>
  <c r="E136" i="2"/>
  <c r="F136" i="2" s="1"/>
  <c r="D137" i="2" s="1"/>
  <c r="G136" i="2"/>
  <c r="BO140" i="2"/>
  <c r="BP140" i="2" s="1"/>
  <c r="BN141" i="2" s="1"/>
  <c r="AG140" i="2"/>
  <c r="AH140" i="2" s="1"/>
  <c r="AF141" i="2" s="1"/>
  <c r="AB140" i="2"/>
  <c r="Z140" i="2"/>
  <c r="AA140" i="2" s="1"/>
  <c r="Y141" i="2" s="1"/>
  <c r="BJ137" i="2" l="1"/>
  <c r="BH137" i="2"/>
  <c r="BI137" i="2" s="1"/>
  <c r="BG138" i="2" s="1"/>
  <c r="BC136" i="2"/>
  <c r="BA136" i="2"/>
  <c r="BB136" i="2" s="1"/>
  <c r="AZ137" i="2" s="1"/>
  <c r="E137" i="2"/>
  <c r="F137" i="2" s="1"/>
  <c r="D138" i="2" s="1"/>
  <c r="G137" i="2"/>
  <c r="AM136" i="2"/>
  <c r="AN136" i="2" s="1"/>
  <c r="AL137" i="2" s="1"/>
  <c r="AO136" i="2"/>
  <c r="N138" i="2"/>
  <c r="L138" i="2"/>
  <c r="M138" i="2" s="1"/>
  <c r="K139" i="2" s="1"/>
  <c r="AV136" i="2"/>
  <c r="AT136" i="2"/>
  <c r="AU136" i="2" s="1"/>
  <c r="AS137" i="2" s="1"/>
  <c r="U138" i="2"/>
  <c r="S138" i="2"/>
  <c r="T138" i="2" s="1"/>
  <c r="R139" i="2" s="1"/>
  <c r="AG141" i="2"/>
  <c r="AH141" i="2" s="1"/>
  <c r="AF142" i="2" s="1"/>
  <c r="AB141" i="2"/>
  <c r="Z141" i="2"/>
  <c r="AA141" i="2" s="1"/>
  <c r="Y142" i="2" s="1"/>
  <c r="BO141" i="2"/>
  <c r="BP141" i="2" s="1"/>
  <c r="BN142" i="2" s="1"/>
  <c r="BJ138" i="2" l="1"/>
  <c r="BH138" i="2"/>
  <c r="BI138" i="2" s="1"/>
  <c r="BG139" i="2" s="1"/>
  <c r="N139" i="2"/>
  <c r="L139" i="2"/>
  <c r="M139" i="2" s="1"/>
  <c r="K140" i="2" s="1"/>
  <c r="AO137" i="2"/>
  <c r="AM137" i="2"/>
  <c r="AN137" i="2" s="1"/>
  <c r="AL138" i="2" s="1"/>
  <c r="U139" i="2"/>
  <c r="S139" i="2"/>
  <c r="T139" i="2" s="1"/>
  <c r="R140" i="2" s="1"/>
  <c r="AT137" i="2"/>
  <c r="AU137" i="2" s="1"/>
  <c r="AS138" i="2" s="1"/>
  <c r="AV137" i="2"/>
  <c r="BC137" i="2"/>
  <c r="BA137" i="2"/>
  <c r="BB137" i="2" s="1"/>
  <c r="AZ138" i="2" s="1"/>
  <c r="G138" i="2"/>
  <c r="E138" i="2"/>
  <c r="F138" i="2" s="1"/>
  <c r="D139" i="2" s="1"/>
  <c r="AB142" i="2"/>
  <c r="Z142" i="2"/>
  <c r="AA142" i="2" s="1"/>
  <c r="Y143" i="2" s="1"/>
  <c r="AG142" i="2"/>
  <c r="AH142" i="2" s="1"/>
  <c r="AF143" i="2" s="1"/>
  <c r="BO142" i="2"/>
  <c r="BP142" i="2" s="1"/>
  <c r="BN143" i="2" s="1"/>
  <c r="BJ139" i="2" l="1"/>
  <c r="BH139" i="2"/>
  <c r="BI139" i="2" s="1"/>
  <c r="BG140" i="2" s="1"/>
  <c r="AV138" i="2"/>
  <c r="AT138" i="2"/>
  <c r="AU138" i="2" s="1"/>
  <c r="AS139" i="2" s="1"/>
  <c r="E139" i="2"/>
  <c r="F139" i="2" s="1"/>
  <c r="D140" i="2" s="1"/>
  <c r="G139" i="2"/>
  <c r="AM138" i="2"/>
  <c r="AN138" i="2" s="1"/>
  <c r="AL139" i="2" s="1"/>
  <c r="AO138" i="2"/>
  <c r="BC138" i="2"/>
  <c r="BA138" i="2"/>
  <c r="BB138" i="2" s="1"/>
  <c r="AZ139" i="2" s="1"/>
  <c r="N140" i="2"/>
  <c r="L140" i="2"/>
  <c r="M140" i="2" s="1"/>
  <c r="K141" i="2" s="1"/>
  <c r="U140" i="2"/>
  <c r="S140" i="2"/>
  <c r="T140" i="2" s="1"/>
  <c r="R141" i="2" s="1"/>
  <c r="BO143" i="2"/>
  <c r="BP143" i="2" s="1"/>
  <c r="BN144" i="2" s="1"/>
  <c r="AG143" i="2"/>
  <c r="AH143" i="2" s="1"/>
  <c r="AF144" i="2" s="1"/>
  <c r="AB143" i="2"/>
  <c r="Z143" i="2"/>
  <c r="AA143" i="2" s="1"/>
  <c r="Y144" i="2" s="1"/>
  <c r="BH140" i="2" l="1"/>
  <c r="BI140" i="2" s="1"/>
  <c r="BG141" i="2" s="1"/>
  <c r="BJ140" i="2"/>
  <c r="BC139" i="2"/>
  <c r="BA139" i="2"/>
  <c r="BB139" i="2" s="1"/>
  <c r="AZ140" i="2" s="1"/>
  <c r="AO139" i="2"/>
  <c r="AM139" i="2"/>
  <c r="AN139" i="2" s="1"/>
  <c r="AL140" i="2" s="1"/>
  <c r="U141" i="2"/>
  <c r="S141" i="2"/>
  <c r="T141" i="2" s="1"/>
  <c r="R142" i="2" s="1"/>
  <c r="G140" i="2"/>
  <c r="E140" i="2"/>
  <c r="F140" i="2" s="1"/>
  <c r="D141" i="2" s="1"/>
  <c r="L141" i="2"/>
  <c r="M141" i="2" s="1"/>
  <c r="K142" i="2" s="1"/>
  <c r="N141" i="2"/>
  <c r="AT139" i="2"/>
  <c r="AU139" i="2" s="1"/>
  <c r="AS140" i="2" s="1"/>
  <c r="AV139" i="2"/>
  <c r="AG144" i="2"/>
  <c r="AH144" i="2" s="1"/>
  <c r="AF145" i="2" s="1"/>
  <c r="BO144" i="2"/>
  <c r="BP144" i="2" s="1"/>
  <c r="BN145" i="2" s="1"/>
  <c r="AB144" i="2"/>
  <c r="Z144" i="2"/>
  <c r="AA144" i="2" s="1"/>
  <c r="Y145" i="2" s="1"/>
  <c r="BJ141" i="2" l="1"/>
  <c r="BH141" i="2"/>
  <c r="BI141" i="2" s="1"/>
  <c r="BG142" i="2"/>
  <c r="E141" i="2"/>
  <c r="F141" i="2" s="1"/>
  <c r="D142" i="2" s="1"/>
  <c r="G141" i="2"/>
  <c r="AO140" i="2"/>
  <c r="AM140" i="2"/>
  <c r="AN140" i="2" s="1"/>
  <c r="AL141" i="2" s="1"/>
  <c r="U142" i="2"/>
  <c r="S142" i="2"/>
  <c r="T142" i="2" s="1"/>
  <c r="R143" i="2" s="1"/>
  <c r="AT140" i="2"/>
  <c r="AU140" i="2" s="1"/>
  <c r="AS141" i="2" s="1"/>
  <c r="AV140" i="2"/>
  <c r="BA140" i="2"/>
  <c r="BB140" i="2" s="1"/>
  <c r="AZ141" i="2" s="1"/>
  <c r="BC140" i="2"/>
  <c r="L142" i="2"/>
  <c r="M142" i="2" s="1"/>
  <c r="K143" i="2" s="1"/>
  <c r="N142" i="2"/>
  <c r="AB145" i="2"/>
  <c r="Z145" i="2"/>
  <c r="AA145" i="2" s="1"/>
  <c r="Y146" i="2" s="1"/>
  <c r="BO145" i="2"/>
  <c r="BP145" i="2" s="1"/>
  <c r="BN146" i="2" s="1"/>
  <c r="AG145" i="2"/>
  <c r="AH145" i="2" s="1"/>
  <c r="AF146" i="2" s="1"/>
  <c r="BJ142" i="2" l="1"/>
  <c r="BH142" i="2"/>
  <c r="BI142" i="2" s="1"/>
  <c r="BG143" i="2" s="1"/>
  <c r="AT141" i="2"/>
  <c r="AU141" i="2" s="1"/>
  <c r="AS142" i="2" s="1"/>
  <c r="AV141" i="2"/>
  <c r="AO141" i="2"/>
  <c r="AM141" i="2"/>
  <c r="AN141" i="2" s="1"/>
  <c r="AL142" i="2" s="1"/>
  <c r="N143" i="2"/>
  <c r="L143" i="2"/>
  <c r="M143" i="2" s="1"/>
  <c r="K144" i="2" s="1"/>
  <c r="U143" i="2"/>
  <c r="S143" i="2"/>
  <c r="T143" i="2" s="1"/>
  <c r="R144" i="2" s="1"/>
  <c r="BA141" i="2"/>
  <c r="BB141" i="2" s="1"/>
  <c r="AZ142" i="2" s="1"/>
  <c r="BC141" i="2"/>
  <c r="G142" i="2"/>
  <c r="E142" i="2"/>
  <c r="F142" i="2" s="1"/>
  <c r="D143" i="2" s="1"/>
  <c r="BO146" i="2"/>
  <c r="BP146" i="2" s="1"/>
  <c r="BN147" i="2"/>
  <c r="AG146" i="2"/>
  <c r="AH146" i="2" s="1"/>
  <c r="AF147" i="2" s="1"/>
  <c r="AB146" i="2"/>
  <c r="Z146" i="2"/>
  <c r="AA146" i="2" s="1"/>
  <c r="Y147" i="2" s="1"/>
  <c r="BH143" i="2" l="1"/>
  <c r="BI143" i="2" s="1"/>
  <c r="BG144" i="2" s="1"/>
  <c r="BJ143" i="2"/>
  <c r="AV142" i="2"/>
  <c r="AT142" i="2"/>
  <c r="AU142" i="2" s="1"/>
  <c r="AS143" i="2" s="1"/>
  <c r="AM142" i="2"/>
  <c r="AN142" i="2" s="1"/>
  <c r="AL143" i="2" s="1"/>
  <c r="AO142" i="2"/>
  <c r="BA142" i="2"/>
  <c r="BB142" i="2" s="1"/>
  <c r="AZ143" i="2" s="1"/>
  <c r="BC142" i="2"/>
  <c r="N144" i="2"/>
  <c r="L144" i="2"/>
  <c r="M144" i="2" s="1"/>
  <c r="K145" i="2" s="1"/>
  <c r="E143" i="2"/>
  <c r="F143" i="2" s="1"/>
  <c r="D144" i="2" s="1"/>
  <c r="G143" i="2"/>
  <c r="U144" i="2"/>
  <c r="S144" i="2"/>
  <c r="T144" i="2" s="1"/>
  <c r="R145" i="2" s="1"/>
  <c r="AB147" i="2"/>
  <c r="Z147" i="2"/>
  <c r="AA147" i="2" s="1"/>
  <c r="Y148" i="2" s="1"/>
  <c r="AG147" i="2"/>
  <c r="AH147" i="2" s="1"/>
  <c r="AF148" i="2" s="1"/>
  <c r="BO147" i="2"/>
  <c r="BP147" i="2" s="1"/>
  <c r="BN148" i="2" s="1"/>
  <c r="BJ144" i="2" l="1"/>
  <c r="BH144" i="2"/>
  <c r="BI144" i="2" s="1"/>
  <c r="BG145" i="2" s="1"/>
  <c r="U145" i="2"/>
  <c r="S145" i="2"/>
  <c r="T145" i="2" s="1"/>
  <c r="R146" i="2" s="1"/>
  <c r="N145" i="2"/>
  <c r="L145" i="2"/>
  <c r="M145" i="2" s="1"/>
  <c r="K146" i="2" s="1"/>
  <c r="BA143" i="2"/>
  <c r="BB143" i="2" s="1"/>
  <c r="AZ144" i="2" s="1"/>
  <c r="BC143" i="2"/>
  <c r="AO143" i="2"/>
  <c r="AM143" i="2"/>
  <c r="AN143" i="2" s="1"/>
  <c r="AL144" i="2" s="1"/>
  <c r="AT143" i="2"/>
  <c r="AU143" i="2" s="1"/>
  <c r="AS144" i="2" s="1"/>
  <c r="AV143" i="2"/>
  <c r="G144" i="2"/>
  <c r="E144" i="2"/>
  <c r="F144" i="2" s="1"/>
  <c r="D145" i="2" s="1"/>
  <c r="AG148" i="2"/>
  <c r="AH148" i="2" s="1"/>
  <c r="AF149" i="2" s="1"/>
  <c r="BO148" i="2"/>
  <c r="BP148" i="2" s="1"/>
  <c r="BN149" i="2" s="1"/>
  <c r="Z148" i="2"/>
  <c r="AA148" i="2" s="1"/>
  <c r="Y149" i="2" s="1"/>
  <c r="AB148" i="2"/>
  <c r="BJ145" i="2" l="1"/>
  <c r="BH145" i="2"/>
  <c r="BI145" i="2" s="1"/>
  <c r="BG146" i="2" s="1"/>
  <c r="AV144" i="2"/>
  <c r="AT144" i="2"/>
  <c r="AU144" i="2" s="1"/>
  <c r="AS145" i="2" s="1"/>
  <c r="AM144" i="2"/>
  <c r="AN144" i="2" s="1"/>
  <c r="AL145" i="2" s="1"/>
  <c r="AO144" i="2"/>
  <c r="E145" i="2"/>
  <c r="F145" i="2" s="1"/>
  <c r="D146" i="2" s="1"/>
  <c r="G145" i="2"/>
  <c r="L146" i="2"/>
  <c r="M146" i="2" s="1"/>
  <c r="K147" i="2" s="1"/>
  <c r="N146" i="2"/>
  <c r="U146" i="2"/>
  <c r="S146" i="2"/>
  <c r="T146" i="2" s="1"/>
  <c r="R147" i="2" s="1"/>
  <c r="BA144" i="2"/>
  <c r="BB144" i="2" s="1"/>
  <c r="AZ145" i="2" s="1"/>
  <c r="BC144" i="2"/>
  <c r="BO149" i="2"/>
  <c r="BP149" i="2" s="1"/>
  <c r="BN150" i="2" s="1"/>
  <c r="AB149" i="2"/>
  <c r="Z149" i="2"/>
  <c r="AA149" i="2" s="1"/>
  <c r="Y150" i="2" s="1"/>
  <c r="AG149" i="2"/>
  <c r="AH149" i="2" s="1"/>
  <c r="AF150" i="2" s="1"/>
  <c r="BJ146" i="2" l="1"/>
  <c r="BH146" i="2"/>
  <c r="BI146" i="2" s="1"/>
  <c r="BG147" i="2" s="1"/>
  <c r="BA145" i="2"/>
  <c r="BB145" i="2" s="1"/>
  <c r="AZ146" i="2" s="1"/>
  <c r="BC145" i="2"/>
  <c r="AM145" i="2"/>
  <c r="AN145" i="2" s="1"/>
  <c r="AL146" i="2" s="1"/>
  <c r="AO145" i="2"/>
  <c r="U147" i="2"/>
  <c r="S147" i="2"/>
  <c r="T147" i="2" s="1"/>
  <c r="R148" i="2" s="1"/>
  <c r="AV145" i="2"/>
  <c r="AT145" i="2"/>
  <c r="AU145" i="2" s="1"/>
  <c r="AS146" i="2" s="1"/>
  <c r="L147" i="2"/>
  <c r="M147" i="2" s="1"/>
  <c r="K148" i="2" s="1"/>
  <c r="N147" i="2"/>
  <c r="G146" i="2"/>
  <c r="E146" i="2"/>
  <c r="F146" i="2" s="1"/>
  <c r="D147" i="2" s="1"/>
  <c r="AG150" i="2"/>
  <c r="AH150" i="2" s="1"/>
  <c r="AF151" i="2" s="1"/>
  <c r="BO150" i="2"/>
  <c r="BP150" i="2" s="1"/>
  <c r="BN151" i="2" s="1"/>
  <c r="Z150" i="2"/>
  <c r="AA150" i="2" s="1"/>
  <c r="Y151" i="2" s="1"/>
  <c r="AB150" i="2"/>
  <c r="BJ147" i="2" l="1"/>
  <c r="BH147" i="2"/>
  <c r="BI147" i="2" s="1"/>
  <c r="BG148" i="2" s="1"/>
  <c r="U148" i="2"/>
  <c r="S148" i="2"/>
  <c r="T148" i="2" s="1"/>
  <c r="R149" i="2" s="1"/>
  <c r="E147" i="2"/>
  <c r="F147" i="2" s="1"/>
  <c r="D148" i="2" s="1"/>
  <c r="G147" i="2"/>
  <c r="N148" i="2"/>
  <c r="L148" i="2"/>
  <c r="M148" i="2" s="1"/>
  <c r="K149" i="2" s="1"/>
  <c r="AV146" i="2"/>
  <c r="AT146" i="2"/>
  <c r="AU146" i="2" s="1"/>
  <c r="AS147" i="2" s="1"/>
  <c r="AO146" i="2"/>
  <c r="AM146" i="2"/>
  <c r="AN146" i="2" s="1"/>
  <c r="AL147" i="2" s="1"/>
  <c r="BA146" i="2"/>
  <c r="BB146" i="2" s="1"/>
  <c r="AZ147" i="2" s="1"/>
  <c r="BC146" i="2"/>
  <c r="AG151" i="2"/>
  <c r="AH151" i="2" s="1"/>
  <c r="AF152" i="2" s="1"/>
  <c r="AB151" i="2"/>
  <c r="Z151" i="2"/>
  <c r="AA151" i="2" s="1"/>
  <c r="Y152" i="2" s="1"/>
  <c r="BO151" i="2"/>
  <c r="BP151" i="2" s="1"/>
  <c r="BN152" i="2" s="1"/>
  <c r="BJ148" i="2" l="1"/>
  <c r="BH148" i="2"/>
  <c r="BI148" i="2" s="1"/>
  <c r="BG149" i="2" s="1"/>
  <c r="N149" i="2"/>
  <c r="L149" i="2"/>
  <c r="M149" i="2" s="1"/>
  <c r="K150" i="2" s="1"/>
  <c r="BA147" i="2"/>
  <c r="BB147" i="2" s="1"/>
  <c r="AZ148" i="2" s="1"/>
  <c r="BC147" i="2"/>
  <c r="E148" i="2"/>
  <c r="F148" i="2" s="1"/>
  <c r="D149" i="2" s="1"/>
  <c r="G148" i="2"/>
  <c r="U149" i="2"/>
  <c r="S149" i="2"/>
  <c r="T149" i="2" s="1"/>
  <c r="R150" i="2" s="1"/>
  <c r="AV147" i="2"/>
  <c r="AT147" i="2"/>
  <c r="AU147" i="2" s="1"/>
  <c r="AS148" i="2" s="1"/>
  <c r="AM147" i="2"/>
  <c r="AN147" i="2" s="1"/>
  <c r="AL148" i="2" s="1"/>
  <c r="AO147" i="2"/>
  <c r="BO152" i="2"/>
  <c r="BP152" i="2" s="1"/>
  <c r="BN153" i="2"/>
  <c r="Z152" i="2"/>
  <c r="AA152" i="2" s="1"/>
  <c r="Y153" i="2" s="1"/>
  <c r="AB152" i="2"/>
  <c r="AG152" i="2"/>
  <c r="AH152" i="2" s="1"/>
  <c r="AF153" i="2" s="1"/>
  <c r="BJ149" i="2" l="1"/>
  <c r="BH149" i="2"/>
  <c r="BI149" i="2" s="1"/>
  <c r="BG150" i="2" s="1"/>
  <c r="N150" i="2"/>
  <c r="L150" i="2"/>
  <c r="M150" i="2" s="1"/>
  <c r="K151" i="2" s="1"/>
  <c r="AV148" i="2"/>
  <c r="AT148" i="2"/>
  <c r="AU148" i="2" s="1"/>
  <c r="AS149" i="2" s="1"/>
  <c r="BC148" i="2"/>
  <c r="BA148" i="2"/>
  <c r="BB148" i="2" s="1"/>
  <c r="AZ149" i="2" s="1"/>
  <c r="E149" i="2"/>
  <c r="F149" i="2" s="1"/>
  <c r="D150" i="2" s="1"/>
  <c r="G149" i="2"/>
  <c r="U150" i="2"/>
  <c r="S150" i="2"/>
  <c r="T150" i="2" s="1"/>
  <c r="R151" i="2" s="1"/>
  <c r="AM148" i="2"/>
  <c r="AN148" i="2" s="1"/>
  <c r="AL149" i="2" s="1"/>
  <c r="AO148" i="2"/>
  <c r="AB153" i="2"/>
  <c r="Z153" i="2"/>
  <c r="AA153" i="2" s="1"/>
  <c r="Y154" i="2" s="1"/>
  <c r="BO153" i="2"/>
  <c r="BP153" i="2" s="1"/>
  <c r="BN154" i="2" s="1"/>
  <c r="AG153" i="2"/>
  <c r="AH153" i="2" s="1"/>
  <c r="AF154" i="2" s="1"/>
  <c r="BJ150" i="2" l="1"/>
  <c r="BH150" i="2"/>
  <c r="BI150" i="2" s="1"/>
  <c r="BG151" i="2" s="1"/>
  <c r="E150" i="2"/>
  <c r="F150" i="2" s="1"/>
  <c r="D151" i="2" s="1"/>
  <c r="G150" i="2"/>
  <c r="AM149" i="2"/>
  <c r="AN149" i="2" s="1"/>
  <c r="AL150" i="2" s="1"/>
  <c r="AO149" i="2"/>
  <c r="AT149" i="2"/>
  <c r="AU149" i="2" s="1"/>
  <c r="AS150" i="2" s="1"/>
  <c r="AV149" i="2"/>
  <c r="BC149" i="2"/>
  <c r="BA149" i="2"/>
  <c r="BB149" i="2" s="1"/>
  <c r="AZ150" i="2" s="1"/>
  <c r="U151" i="2"/>
  <c r="S151" i="2"/>
  <c r="T151" i="2" s="1"/>
  <c r="R152" i="2" s="1"/>
  <c r="L151" i="2"/>
  <c r="M151" i="2" s="1"/>
  <c r="N151" i="2"/>
  <c r="K152" i="2"/>
  <c r="BO154" i="2"/>
  <c r="BP154" i="2" s="1"/>
  <c r="BN155" i="2" s="1"/>
  <c r="Z154" i="2"/>
  <c r="AA154" i="2" s="1"/>
  <c r="Y155" i="2" s="1"/>
  <c r="AB154" i="2"/>
  <c r="AG154" i="2"/>
  <c r="AH154" i="2" s="1"/>
  <c r="AF155" i="2" s="1"/>
  <c r="BJ151" i="2" l="1"/>
  <c r="BH151" i="2"/>
  <c r="BI151" i="2" s="1"/>
  <c r="BG152" i="2" s="1"/>
  <c r="AM150" i="2"/>
  <c r="AN150" i="2" s="1"/>
  <c r="AL151" i="2" s="1"/>
  <c r="AO150" i="2"/>
  <c r="AV150" i="2"/>
  <c r="AT150" i="2"/>
  <c r="AU150" i="2" s="1"/>
  <c r="AS151" i="2" s="1"/>
  <c r="U152" i="2"/>
  <c r="S152" i="2"/>
  <c r="T152" i="2" s="1"/>
  <c r="R153" i="2" s="1"/>
  <c r="L152" i="2"/>
  <c r="M152" i="2" s="1"/>
  <c r="K153" i="2" s="1"/>
  <c r="N152" i="2"/>
  <c r="BC150" i="2"/>
  <c r="BA150" i="2"/>
  <c r="BB150" i="2" s="1"/>
  <c r="AZ151" i="2" s="1"/>
  <c r="E151" i="2"/>
  <c r="F151" i="2" s="1"/>
  <c r="D152" i="2" s="1"/>
  <c r="G151" i="2"/>
  <c r="AG155" i="2"/>
  <c r="AH155" i="2" s="1"/>
  <c r="AF156" i="2" s="1"/>
  <c r="AB155" i="2"/>
  <c r="Z155" i="2"/>
  <c r="AA155" i="2" s="1"/>
  <c r="Y156" i="2" s="1"/>
  <c r="BO155" i="2"/>
  <c r="BP155" i="2" s="1"/>
  <c r="BN156" i="2" s="1"/>
  <c r="BH152" i="2" l="1"/>
  <c r="BI152" i="2" s="1"/>
  <c r="BG153" i="2" s="1"/>
  <c r="BJ152" i="2"/>
  <c r="G152" i="2"/>
  <c r="E152" i="2"/>
  <c r="F152" i="2" s="1"/>
  <c r="D153" i="2" s="1"/>
  <c r="AV151" i="2"/>
  <c r="AT151" i="2"/>
  <c r="AU151" i="2" s="1"/>
  <c r="AS152" i="2" s="1"/>
  <c r="N153" i="2"/>
  <c r="L153" i="2"/>
  <c r="M153" i="2" s="1"/>
  <c r="K154" i="2" s="1"/>
  <c r="U153" i="2"/>
  <c r="S153" i="2"/>
  <c r="T153" i="2" s="1"/>
  <c r="R154" i="2" s="1"/>
  <c r="BA151" i="2"/>
  <c r="BB151" i="2" s="1"/>
  <c r="AZ152" i="2" s="1"/>
  <c r="BC151" i="2"/>
  <c r="AM151" i="2"/>
  <c r="AN151" i="2" s="1"/>
  <c r="AL152" i="2" s="1"/>
  <c r="AO151" i="2"/>
  <c r="AG156" i="2"/>
  <c r="AH156" i="2" s="1"/>
  <c r="AF157" i="2" s="1"/>
  <c r="AB156" i="2"/>
  <c r="Z156" i="2"/>
  <c r="AA156" i="2" s="1"/>
  <c r="Y157" i="2" s="1"/>
  <c r="BO156" i="2"/>
  <c r="BP156" i="2" s="1"/>
  <c r="BN157" i="2" s="1"/>
  <c r="BJ153" i="2" l="1"/>
  <c r="BH153" i="2"/>
  <c r="BI153" i="2" s="1"/>
  <c r="BG154" i="2" s="1"/>
  <c r="L154" i="2"/>
  <c r="M154" i="2" s="1"/>
  <c r="K155" i="2" s="1"/>
  <c r="N154" i="2"/>
  <c r="AV152" i="2"/>
  <c r="AT152" i="2"/>
  <c r="AU152" i="2" s="1"/>
  <c r="AS153" i="2" s="1"/>
  <c r="U154" i="2"/>
  <c r="S154" i="2"/>
  <c r="T154" i="2" s="1"/>
  <c r="R155" i="2" s="1"/>
  <c r="BA152" i="2"/>
  <c r="BB152" i="2" s="1"/>
  <c r="AZ153" i="2" s="1"/>
  <c r="BC152" i="2"/>
  <c r="G153" i="2"/>
  <c r="E153" i="2"/>
  <c r="F153" i="2" s="1"/>
  <c r="D154" i="2" s="1"/>
  <c r="AO152" i="2"/>
  <c r="AM152" i="2"/>
  <c r="AN152" i="2" s="1"/>
  <c r="AL153" i="2" s="1"/>
  <c r="BO157" i="2"/>
  <c r="BP157" i="2" s="1"/>
  <c r="BN158" i="2" s="1"/>
  <c r="AB157" i="2"/>
  <c r="Z157" i="2"/>
  <c r="AA157" i="2" s="1"/>
  <c r="Y158" i="2" s="1"/>
  <c r="AG157" i="2"/>
  <c r="AH157" i="2" s="1"/>
  <c r="AF158" i="2" s="1"/>
  <c r="BJ154" i="2" l="1"/>
  <c r="BH154" i="2"/>
  <c r="BI154" i="2" s="1"/>
  <c r="BG155" i="2" s="1"/>
  <c r="BC153" i="2"/>
  <c r="BA153" i="2"/>
  <c r="BB153" i="2" s="1"/>
  <c r="AZ154" i="2" s="1"/>
  <c r="U155" i="2"/>
  <c r="S155" i="2"/>
  <c r="T155" i="2" s="1"/>
  <c r="R156" i="2" s="1"/>
  <c r="AM153" i="2"/>
  <c r="AN153" i="2" s="1"/>
  <c r="AL154" i="2" s="1"/>
  <c r="AO153" i="2"/>
  <c r="AV153" i="2"/>
  <c r="AT153" i="2"/>
  <c r="AU153" i="2" s="1"/>
  <c r="AS154" i="2" s="1"/>
  <c r="G154" i="2"/>
  <c r="E154" i="2"/>
  <c r="F154" i="2" s="1"/>
  <c r="D155" i="2" s="1"/>
  <c r="N155" i="2"/>
  <c r="L155" i="2"/>
  <c r="M155" i="2" s="1"/>
  <c r="K156" i="2" s="1"/>
  <c r="AB158" i="2"/>
  <c r="Z158" i="2"/>
  <c r="AA158" i="2" s="1"/>
  <c r="Y159" i="2" s="1"/>
  <c r="AG158" i="2"/>
  <c r="AH158" i="2" s="1"/>
  <c r="AF159" i="2" s="1"/>
  <c r="BO158" i="2"/>
  <c r="BP158" i="2" s="1"/>
  <c r="BN159" i="2" s="1"/>
  <c r="BH155" i="2" l="1"/>
  <c r="BI155" i="2" s="1"/>
  <c r="BG156" i="2" s="1"/>
  <c r="BJ155" i="2"/>
  <c r="AO154" i="2"/>
  <c r="AM154" i="2"/>
  <c r="AN154" i="2" s="1"/>
  <c r="AL155" i="2" s="1"/>
  <c r="E155" i="2"/>
  <c r="F155" i="2" s="1"/>
  <c r="D156" i="2" s="1"/>
  <c r="G155" i="2"/>
  <c r="U156" i="2"/>
  <c r="S156" i="2"/>
  <c r="T156" i="2" s="1"/>
  <c r="R157" i="2" s="1"/>
  <c r="BA154" i="2"/>
  <c r="BB154" i="2" s="1"/>
  <c r="AZ155" i="2" s="1"/>
  <c r="BC154" i="2"/>
  <c r="N156" i="2"/>
  <c r="L156" i="2"/>
  <c r="M156" i="2" s="1"/>
  <c r="K157" i="2" s="1"/>
  <c r="AT154" i="2"/>
  <c r="AU154" i="2" s="1"/>
  <c r="AS155" i="2" s="1"/>
  <c r="AV154" i="2"/>
  <c r="AG159" i="2"/>
  <c r="AH159" i="2" s="1"/>
  <c r="AF160" i="2" s="1"/>
  <c r="Z159" i="2"/>
  <c r="AA159" i="2" s="1"/>
  <c r="Y160" i="2" s="1"/>
  <c r="AB159" i="2"/>
  <c r="BO159" i="2"/>
  <c r="BP159" i="2" s="1"/>
  <c r="BN160" i="2" s="1"/>
  <c r="BJ156" i="2" l="1"/>
  <c r="BH156" i="2"/>
  <c r="BI156" i="2" s="1"/>
  <c r="BG157" i="2" s="1"/>
  <c r="BA155" i="2"/>
  <c r="BB155" i="2" s="1"/>
  <c r="AZ156" i="2" s="1"/>
  <c r="BC155" i="2"/>
  <c r="U157" i="2"/>
  <c r="S157" i="2"/>
  <c r="T157" i="2" s="1"/>
  <c r="R158" i="2" s="1"/>
  <c r="G156" i="2"/>
  <c r="E156" i="2"/>
  <c r="F156" i="2" s="1"/>
  <c r="D157" i="2" s="1"/>
  <c r="AT155" i="2"/>
  <c r="AU155" i="2" s="1"/>
  <c r="AS156" i="2" s="1"/>
  <c r="AV155" i="2"/>
  <c r="L157" i="2"/>
  <c r="M157" i="2" s="1"/>
  <c r="K158" i="2" s="1"/>
  <c r="N157" i="2"/>
  <c r="AO155" i="2"/>
  <c r="AM155" i="2"/>
  <c r="AN155" i="2" s="1"/>
  <c r="AL156" i="2" s="1"/>
  <c r="BO160" i="2"/>
  <c r="BP160" i="2" s="1"/>
  <c r="BN161" i="2" s="1"/>
  <c r="AG160" i="2"/>
  <c r="AH160" i="2" s="1"/>
  <c r="AF161" i="2" s="1"/>
  <c r="Z160" i="2"/>
  <c r="AA160" i="2" s="1"/>
  <c r="Y161" i="2" s="1"/>
  <c r="AB160" i="2"/>
  <c r="BJ157" i="2" l="1"/>
  <c r="BH157" i="2"/>
  <c r="BI157" i="2" s="1"/>
  <c r="BG158" i="2" s="1"/>
  <c r="G157" i="2"/>
  <c r="E157" i="2"/>
  <c r="F157" i="2" s="1"/>
  <c r="D158" i="2" s="1"/>
  <c r="N158" i="2"/>
  <c r="L158" i="2"/>
  <c r="M158" i="2" s="1"/>
  <c r="K159" i="2" s="1"/>
  <c r="AM156" i="2"/>
  <c r="AN156" i="2" s="1"/>
  <c r="AL157" i="2" s="1"/>
  <c r="AO156" i="2"/>
  <c r="U158" i="2"/>
  <c r="S158" i="2"/>
  <c r="T158" i="2" s="1"/>
  <c r="R159" i="2" s="1"/>
  <c r="AT156" i="2"/>
  <c r="AU156" i="2" s="1"/>
  <c r="AS157" i="2" s="1"/>
  <c r="AV156" i="2"/>
  <c r="BC156" i="2"/>
  <c r="BA156" i="2"/>
  <c r="BB156" i="2" s="1"/>
  <c r="AZ157" i="2" s="1"/>
  <c r="Z161" i="2"/>
  <c r="AA161" i="2" s="1"/>
  <c r="Y162" i="2"/>
  <c r="AB161" i="2"/>
  <c r="BO161" i="2"/>
  <c r="BP161" i="2" s="1"/>
  <c r="BN162" i="2" s="1"/>
  <c r="AG161" i="2"/>
  <c r="AH161" i="2" s="1"/>
  <c r="AF162" i="2" s="1"/>
  <c r="BJ158" i="2" l="1"/>
  <c r="BH158" i="2"/>
  <c r="BI158" i="2" s="1"/>
  <c r="BG159" i="2" s="1"/>
  <c r="AM157" i="2"/>
  <c r="AN157" i="2" s="1"/>
  <c r="AL158" i="2" s="1"/>
  <c r="AO157" i="2"/>
  <c r="BC157" i="2"/>
  <c r="BA157" i="2"/>
  <c r="BB157" i="2" s="1"/>
  <c r="AZ158" i="2" s="1"/>
  <c r="AV157" i="2"/>
  <c r="AT157" i="2"/>
  <c r="AU157" i="2" s="1"/>
  <c r="AS158" i="2" s="1"/>
  <c r="G158" i="2"/>
  <c r="E158" i="2"/>
  <c r="F158" i="2" s="1"/>
  <c r="D159" i="2" s="1"/>
  <c r="N159" i="2"/>
  <c r="L159" i="2"/>
  <c r="M159" i="2" s="1"/>
  <c r="K160" i="2" s="1"/>
  <c r="U159" i="2"/>
  <c r="S159" i="2"/>
  <c r="T159" i="2" s="1"/>
  <c r="R160" i="2" s="1"/>
  <c r="AG162" i="2"/>
  <c r="AH162" i="2" s="1"/>
  <c r="AF163" i="2" s="1"/>
  <c r="BO162" i="2"/>
  <c r="BP162" i="2" s="1"/>
  <c r="BN163" i="2" s="1"/>
  <c r="Z162" i="2"/>
  <c r="AA162" i="2" s="1"/>
  <c r="AB162" i="2"/>
  <c r="Y163" i="2"/>
  <c r="BH159" i="2" l="1"/>
  <c r="BI159" i="2" s="1"/>
  <c r="BG160" i="2" s="1"/>
  <c r="BJ159" i="2"/>
  <c r="BC158" i="2"/>
  <c r="BA158" i="2"/>
  <c r="BB158" i="2" s="1"/>
  <c r="AZ159" i="2" s="1"/>
  <c r="AV158" i="2"/>
  <c r="AT158" i="2"/>
  <c r="AU158" i="2" s="1"/>
  <c r="AS159" i="2" s="1"/>
  <c r="U160" i="2"/>
  <c r="S160" i="2"/>
  <c r="T160" i="2" s="1"/>
  <c r="R161" i="2" s="1"/>
  <c r="N160" i="2"/>
  <c r="L160" i="2"/>
  <c r="M160" i="2" s="1"/>
  <c r="K161" i="2" s="1"/>
  <c r="E159" i="2"/>
  <c r="F159" i="2" s="1"/>
  <c r="D160" i="2" s="1"/>
  <c r="G159" i="2"/>
  <c r="AO158" i="2"/>
  <c r="AM158" i="2"/>
  <c r="AN158" i="2" s="1"/>
  <c r="AL159" i="2" s="1"/>
  <c r="BO163" i="2"/>
  <c r="BP163" i="2" s="1"/>
  <c r="BN164" i="2" s="1"/>
  <c r="Z163" i="2"/>
  <c r="AA163" i="2" s="1"/>
  <c r="Y164" i="2" s="1"/>
  <c r="AB163" i="2"/>
  <c r="AG163" i="2"/>
  <c r="AH163" i="2" s="1"/>
  <c r="AF164" i="2" s="1"/>
  <c r="BH160" i="2" l="1"/>
  <c r="BI160" i="2" s="1"/>
  <c r="BG161" i="2" s="1"/>
  <c r="BJ160" i="2"/>
  <c r="U161" i="2"/>
  <c r="S161" i="2"/>
  <c r="T161" i="2" s="1"/>
  <c r="R162" i="2" s="1"/>
  <c r="E160" i="2"/>
  <c r="F160" i="2" s="1"/>
  <c r="D161" i="2" s="1"/>
  <c r="G160" i="2"/>
  <c r="L161" i="2"/>
  <c r="M161" i="2" s="1"/>
  <c r="K162" i="2" s="1"/>
  <c r="N161" i="2"/>
  <c r="BC159" i="2"/>
  <c r="BA159" i="2"/>
  <c r="BB159" i="2" s="1"/>
  <c r="AZ160" i="2"/>
  <c r="AM159" i="2"/>
  <c r="AN159" i="2" s="1"/>
  <c r="AL160" i="2" s="1"/>
  <c r="AO159" i="2"/>
  <c r="AV159" i="2"/>
  <c r="AT159" i="2"/>
  <c r="AU159" i="2" s="1"/>
  <c r="AS160" i="2" s="1"/>
  <c r="AB164" i="2"/>
  <c r="Z164" i="2"/>
  <c r="AA164" i="2" s="1"/>
  <c r="Y165" i="2" s="1"/>
  <c r="AG164" i="2"/>
  <c r="AH164" i="2" s="1"/>
  <c r="AF165" i="2" s="1"/>
  <c r="BO164" i="2"/>
  <c r="BP164" i="2" s="1"/>
  <c r="BN165" i="2"/>
  <c r="BH161" i="2" l="1"/>
  <c r="BI161" i="2" s="1"/>
  <c r="BG162" i="2" s="1"/>
  <c r="BJ161" i="2"/>
  <c r="AV160" i="2"/>
  <c r="AT160" i="2"/>
  <c r="AU160" i="2" s="1"/>
  <c r="AS161" i="2" s="1"/>
  <c r="N162" i="2"/>
  <c r="L162" i="2"/>
  <c r="M162" i="2" s="1"/>
  <c r="K163" i="2" s="1"/>
  <c r="AO160" i="2"/>
  <c r="AM160" i="2"/>
  <c r="AN160" i="2" s="1"/>
  <c r="AL161" i="2" s="1"/>
  <c r="G161" i="2"/>
  <c r="E161" i="2"/>
  <c r="F161" i="2" s="1"/>
  <c r="D162" i="2" s="1"/>
  <c r="BC160" i="2"/>
  <c r="BA160" i="2"/>
  <c r="BB160" i="2" s="1"/>
  <c r="AZ161" i="2" s="1"/>
  <c r="U162" i="2"/>
  <c r="S162" i="2"/>
  <c r="T162" i="2" s="1"/>
  <c r="R163" i="2" s="1"/>
  <c r="AB165" i="2"/>
  <c r="Z165" i="2"/>
  <c r="AA165" i="2" s="1"/>
  <c r="Y166" i="2" s="1"/>
  <c r="AG165" i="2"/>
  <c r="AH165" i="2" s="1"/>
  <c r="AF166" i="2" s="1"/>
  <c r="BO165" i="2"/>
  <c r="BP165" i="2" s="1"/>
  <c r="BN166" i="2" s="1"/>
  <c r="BH162" i="2" l="1"/>
  <c r="BI162" i="2" s="1"/>
  <c r="BG163" i="2" s="1"/>
  <c r="BJ162" i="2"/>
  <c r="N163" i="2"/>
  <c r="L163" i="2"/>
  <c r="M163" i="2" s="1"/>
  <c r="K164" i="2" s="1"/>
  <c r="AO161" i="2"/>
  <c r="AM161" i="2"/>
  <c r="AN161" i="2" s="1"/>
  <c r="AL162" i="2" s="1"/>
  <c r="U163" i="2"/>
  <c r="S163" i="2"/>
  <c r="T163" i="2" s="1"/>
  <c r="R164" i="2" s="1"/>
  <c r="AT161" i="2"/>
  <c r="AU161" i="2" s="1"/>
  <c r="AS162" i="2" s="1"/>
  <c r="AV161" i="2"/>
  <c r="BC161" i="2"/>
  <c r="BA161" i="2"/>
  <c r="BB161" i="2" s="1"/>
  <c r="AZ162" i="2" s="1"/>
  <c r="E162" i="2"/>
  <c r="F162" i="2" s="1"/>
  <c r="D163" i="2" s="1"/>
  <c r="G162" i="2"/>
  <c r="AG166" i="2"/>
  <c r="AH166" i="2" s="1"/>
  <c r="AF167" i="2" s="1"/>
  <c r="BO166" i="2"/>
  <c r="BP166" i="2" s="1"/>
  <c r="BN167" i="2" s="1"/>
  <c r="AB166" i="2"/>
  <c r="Z166" i="2"/>
  <c r="AA166" i="2" s="1"/>
  <c r="Y167" i="2" s="1"/>
  <c r="BH163" i="2" l="1"/>
  <c r="BI163" i="2" s="1"/>
  <c r="BG164" i="2" s="1"/>
  <c r="BJ163" i="2"/>
  <c r="AT162" i="2"/>
  <c r="AU162" i="2" s="1"/>
  <c r="AS163" i="2" s="1"/>
  <c r="AV162" i="2"/>
  <c r="U164" i="2"/>
  <c r="S164" i="2"/>
  <c r="T164" i="2" s="1"/>
  <c r="R165" i="2" s="1"/>
  <c r="AO162" i="2"/>
  <c r="AM162" i="2"/>
  <c r="AN162" i="2" s="1"/>
  <c r="AL163" i="2" s="1"/>
  <c r="E163" i="2"/>
  <c r="F163" i="2" s="1"/>
  <c r="D164" i="2" s="1"/>
  <c r="G163" i="2"/>
  <c r="BC162" i="2"/>
  <c r="BA162" i="2"/>
  <c r="BB162" i="2" s="1"/>
  <c r="AZ163" i="2" s="1"/>
  <c r="L164" i="2"/>
  <c r="M164" i="2" s="1"/>
  <c r="K165" i="2" s="1"/>
  <c r="N164" i="2"/>
  <c r="AB167" i="2"/>
  <c r="Z167" i="2"/>
  <c r="AA167" i="2" s="1"/>
  <c r="Y168" i="2" s="1"/>
  <c r="AG167" i="2"/>
  <c r="AH167" i="2" s="1"/>
  <c r="AF168" i="2" s="1"/>
  <c r="BO167" i="2"/>
  <c r="BP167" i="2" s="1"/>
  <c r="BN168" i="2"/>
  <c r="BH164" i="2" l="1"/>
  <c r="BI164" i="2" s="1"/>
  <c r="BG165" i="2" s="1"/>
  <c r="BJ164" i="2"/>
  <c r="AV163" i="2"/>
  <c r="AT163" i="2"/>
  <c r="AU163" i="2" s="1"/>
  <c r="AS164" i="2" s="1"/>
  <c r="G164" i="2"/>
  <c r="E164" i="2"/>
  <c r="F164" i="2" s="1"/>
  <c r="D165" i="2" s="1"/>
  <c r="U165" i="2"/>
  <c r="S165" i="2"/>
  <c r="T165" i="2" s="1"/>
  <c r="R166" i="2" s="1"/>
  <c r="N165" i="2"/>
  <c r="L165" i="2"/>
  <c r="M165" i="2" s="1"/>
  <c r="K166" i="2" s="1"/>
  <c r="BA163" i="2"/>
  <c r="BB163" i="2" s="1"/>
  <c r="AZ164" i="2" s="1"/>
  <c r="BC163" i="2"/>
  <c r="AO163" i="2"/>
  <c r="AM163" i="2"/>
  <c r="AN163" i="2" s="1"/>
  <c r="AL164" i="2" s="1"/>
  <c r="AG168" i="2"/>
  <c r="AH168" i="2" s="1"/>
  <c r="AF169" i="2" s="1"/>
  <c r="AB168" i="2"/>
  <c r="Z168" i="2"/>
  <c r="AA168" i="2" s="1"/>
  <c r="Y169" i="2" s="1"/>
  <c r="BO168" i="2"/>
  <c r="BP168" i="2" s="1"/>
  <c r="BN169" i="2" s="1"/>
  <c r="BJ165" i="2" l="1"/>
  <c r="BH165" i="2"/>
  <c r="BI165" i="2" s="1"/>
  <c r="BG166" i="2" s="1"/>
  <c r="AM164" i="2"/>
  <c r="AN164" i="2" s="1"/>
  <c r="AL165" i="2" s="1"/>
  <c r="AO164" i="2"/>
  <c r="U166" i="2"/>
  <c r="S166" i="2"/>
  <c r="T166" i="2" s="1"/>
  <c r="R167" i="2" s="1"/>
  <c r="E165" i="2"/>
  <c r="F165" i="2" s="1"/>
  <c r="D166" i="2" s="1"/>
  <c r="G165" i="2"/>
  <c r="AV164" i="2"/>
  <c r="AT164" i="2"/>
  <c r="AU164" i="2" s="1"/>
  <c r="AS165" i="2" s="1"/>
  <c r="L166" i="2"/>
  <c r="M166" i="2" s="1"/>
  <c r="K167" i="2" s="1"/>
  <c r="N166" i="2"/>
  <c r="BC164" i="2"/>
  <c r="BA164" i="2"/>
  <c r="BB164" i="2" s="1"/>
  <c r="AZ165" i="2" s="1"/>
  <c r="AB169" i="2"/>
  <c r="Z169" i="2"/>
  <c r="AA169" i="2" s="1"/>
  <c r="Y170" i="2" s="1"/>
  <c r="AG169" i="2"/>
  <c r="AH169" i="2" s="1"/>
  <c r="AF170" i="2" s="1"/>
  <c r="BO169" i="2"/>
  <c r="BP169" i="2" s="1"/>
  <c r="BN170" i="2" s="1"/>
  <c r="BH166" i="2" l="1"/>
  <c r="BI166" i="2" s="1"/>
  <c r="BG167" i="2" s="1"/>
  <c r="BJ166" i="2"/>
  <c r="AV165" i="2"/>
  <c r="AT165" i="2"/>
  <c r="AU165" i="2" s="1"/>
  <c r="AS166" i="2" s="1"/>
  <c r="G166" i="2"/>
  <c r="E166" i="2"/>
  <c r="F166" i="2" s="1"/>
  <c r="D167" i="2" s="1"/>
  <c r="U167" i="2"/>
  <c r="S167" i="2"/>
  <c r="T167" i="2" s="1"/>
  <c r="R168" i="2" s="1"/>
  <c r="BA165" i="2"/>
  <c r="BB165" i="2" s="1"/>
  <c r="AZ166" i="2" s="1"/>
  <c r="BC165" i="2"/>
  <c r="N167" i="2"/>
  <c r="L167" i="2"/>
  <c r="M167" i="2" s="1"/>
  <c r="K168" i="2" s="1"/>
  <c r="AM165" i="2"/>
  <c r="AN165" i="2" s="1"/>
  <c r="AL166" i="2" s="1"/>
  <c r="AO165" i="2"/>
  <c r="AG170" i="2"/>
  <c r="AH170" i="2" s="1"/>
  <c r="AF171" i="2" s="1"/>
  <c r="BO170" i="2"/>
  <c r="BP170" i="2" s="1"/>
  <c r="BN171" i="2" s="1"/>
  <c r="AB170" i="2"/>
  <c r="Z170" i="2"/>
  <c r="AA170" i="2" s="1"/>
  <c r="Y171" i="2" s="1"/>
  <c r="BJ167" i="2" l="1"/>
  <c r="BH167" i="2"/>
  <c r="BI167" i="2" s="1"/>
  <c r="BG168" i="2" s="1"/>
  <c r="AT166" i="2"/>
  <c r="AU166" i="2" s="1"/>
  <c r="AS167" i="2" s="1"/>
  <c r="AV166" i="2"/>
  <c r="U168" i="2"/>
  <c r="S168" i="2"/>
  <c r="T168" i="2" s="1"/>
  <c r="R169" i="2" s="1"/>
  <c r="G167" i="2"/>
  <c r="E167" i="2"/>
  <c r="F167" i="2" s="1"/>
  <c r="D168" i="2" s="1"/>
  <c r="AO166" i="2"/>
  <c r="AM166" i="2"/>
  <c r="AN166" i="2" s="1"/>
  <c r="AL167" i="2" s="1"/>
  <c r="N168" i="2"/>
  <c r="L168" i="2"/>
  <c r="M168" i="2" s="1"/>
  <c r="K169" i="2" s="1"/>
  <c r="BA166" i="2"/>
  <c r="BB166" i="2" s="1"/>
  <c r="AZ167" i="2" s="1"/>
  <c r="BC166" i="2"/>
  <c r="AG171" i="2"/>
  <c r="AH171" i="2" s="1"/>
  <c r="AF172" i="2" s="1"/>
  <c r="AB171" i="2"/>
  <c r="Z171" i="2"/>
  <c r="AA171" i="2" s="1"/>
  <c r="Y172" i="2" s="1"/>
  <c r="BO171" i="2"/>
  <c r="BP171" i="2" s="1"/>
  <c r="BN172" i="2" s="1"/>
  <c r="BJ168" i="2" l="1"/>
  <c r="BH168" i="2"/>
  <c r="BI168" i="2" s="1"/>
  <c r="BG169" i="2" s="1"/>
  <c r="G168" i="2"/>
  <c r="E168" i="2"/>
  <c r="F168" i="2" s="1"/>
  <c r="D169" i="2" s="1"/>
  <c r="L169" i="2"/>
  <c r="M169" i="2" s="1"/>
  <c r="K170" i="2" s="1"/>
  <c r="N169" i="2"/>
  <c r="BA167" i="2"/>
  <c r="BB167" i="2" s="1"/>
  <c r="AZ168" i="2" s="1"/>
  <c r="BC167" i="2"/>
  <c r="U169" i="2"/>
  <c r="S169" i="2"/>
  <c r="T169" i="2" s="1"/>
  <c r="R170" i="2" s="1"/>
  <c r="AO167" i="2"/>
  <c r="AM167" i="2"/>
  <c r="AN167" i="2" s="1"/>
  <c r="AL168" i="2" s="1"/>
  <c r="AV167" i="2"/>
  <c r="AT167" i="2"/>
  <c r="AU167" i="2" s="1"/>
  <c r="AS168" i="2" s="1"/>
  <c r="BO172" i="2"/>
  <c r="BP172" i="2" s="1"/>
  <c r="BN173" i="2" s="1"/>
  <c r="AB172" i="2"/>
  <c r="Z172" i="2"/>
  <c r="AA172" i="2" s="1"/>
  <c r="Y173" i="2" s="1"/>
  <c r="AG172" i="2"/>
  <c r="AH172" i="2" s="1"/>
  <c r="AF173" i="2" s="1"/>
  <c r="BJ169" i="2" l="1"/>
  <c r="BH169" i="2"/>
  <c r="BI169" i="2" s="1"/>
  <c r="BG170" i="2" s="1"/>
  <c r="E169" i="2"/>
  <c r="F169" i="2" s="1"/>
  <c r="D170" i="2" s="1"/>
  <c r="G169" i="2"/>
  <c r="AT168" i="2"/>
  <c r="AU168" i="2" s="1"/>
  <c r="AS169" i="2" s="1"/>
  <c r="AV168" i="2"/>
  <c r="L170" i="2"/>
  <c r="M170" i="2" s="1"/>
  <c r="K171" i="2" s="1"/>
  <c r="N170" i="2"/>
  <c r="BA168" i="2"/>
  <c r="BB168" i="2" s="1"/>
  <c r="AZ169" i="2" s="1"/>
  <c r="BC168" i="2"/>
  <c r="AO168" i="2"/>
  <c r="AM168" i="2"/>
  <c r="AN168" i="2" s="1"/>
  <c r="AL169" i="2" s="1"/>
  <c r="U170" i="2"/>
  <c r="S170" i="2"/>
  <c r="T170" i="2" s="1"/>
  <c r="R171" i="2" s="1"/>
  <c r="AG173" i="2"/>
  <c r="AH173" i="2" s="1"/>
  <c r="AF174" i="2" s="1"/>
  <c r="AB173" i="2"/>
  <c r="Z173" i="2"/>
  <c r="AA173" i="2" s="1"/>
  <c r="Y174" i="2" s="1"/>
  <c r="BO173" i="2"/>
  <c r="BP173" i="2" s="1"/>
  <c r="BN174" i="2" s="1"/>
  <c r="BJ170" i="2" l="1"/>
  <c r="BH170" i="2"/>
  <c r="BI170" i="2" s="1"/>
  <c r="BG171" i="2" s="1"/>
  <c r="BA169" i="2"/>
  <c r="BB169" i="2" s="1"/>
  <c r="AZ170" i="2" s="1"/>
  <c r="BC169" i="2"/>
  <c r="U171" i="2"/>
  <c r="S171" i="2"/>
  <c r="T171" i="2" s="1"/>
  <c r="R172" i="2"/>
  <c r="AM169" i="2"/>
  <c r="AN169" i="2" s="1"/>
  <c r="AL170" i="2" s="1"/>
  <c r="AO169" i="2"/>
  <c r="N171" i="2"/>
  <c r="L171" i="2"/>
  <c r="M171" i="2" s="1"/>
  <c r="K172" i="2" s="1"/>
  <c r="AV169" i="2"/>
  <c r="AT169" i="2"/>
  <c r="AU169" i="2" s="1"/>
  <c r="AS170" i="2" s="1"/>
  <c r="G170" i="2"/>
  <c r="E170" i="2"/>
  <c r="F170" i="2" s="1"/>
  <c r="D171" i="2" s="1"/>
  <c r="AG174" i="2"/>
  <c r="AH174" i="2" s="1"/>
  <c r="AF175" i="2" s="1"/>
  <c r="BO174" i="2"/>
  <c r="BP174" i="2" s="1"/>
  <c r="BN175" i="2" s="1"/>
  <c r="AB174" i="2"/>
  <c r="Z174" i="2"/>
  <c r="AA174" i="2" s="1"/>
  <c r="Y175" i="2" s="1"/>
  <c r="BJ171" i="2" l="1"/>
  <c r="BH171" i="2"/>
  <c r="BI171" i="2" s="1"/>
  <c r="BG172" i="2" s="1"/>
  <c r="AT170" i="2"/>
  <c r="AU170" i="2" s="1"/>
  <c r="AS171" i="2" s="1"/>
  <c r="AV170" i="2"/>
  <c r="AM170" i="2"/>
  <c r="AN170" i="2" s="1"/>
  <c r="AL171" i="2" s="1"/>
  <c r="AO170" i="2"/>
  <c r="U172" i="2"/>
  <c r="S172" i="2"/>
  <c r="T172" i="2" s="1"/>
  <c r="R173" i="2" s="1"/>
  <c r="E171" i="2"/>
  <c r="F171" i="2" s="1"/>
  <c r="D172" i="2" s="1"/>
  <c r="G171" i="2"/>
  <c r="L172" i="2"/>
  <c r="M172" i="2" s="1"/>
  <c r="K173" i="2" s="1"/>
  <c r="N172" i="2"/>
  <c r="BC170" i="2"/>
  <c r="BA170" i="2"/>
  <c r="BB170" i="2" s="1"/>
  <c r="AZ171" i="2" s="1"/>
  <c r="AB175" i="2"/>
  <c r="Z175" i="2"/>
  <c r="AA175" i="2" s="1"/>
  <c r="Y176" i="2" s="1"/>
  <c r="AG175" i="2"/>
  <c r="AH175" i="2" s="1"/>
  <c r="AF176" i="2" s="1"/>
  <c r="BO175" i="2"/>
  <c r="BP175" i="2" s="1"/>
  <c r="BN176" i="2" s="1"/>
  <c r="BJ172" i="2" l="1"/>
  <c r="BH172" i="2"/>
  <c r="BI172" i="2" s="1"/>
  <c r="BG173" i="2" s="1"/>
  <c r="BC171" i="2"/>
  <c r="BA171" i="2"/>
  <c r="BB171" i="2" s="1"/>
  <c r="AZ172" i="2" s="1"/>
  <c r="U173" i="2"/>
  <c r="S173" i="2"/>
  <c r="T173" i="2" s="1"/>
  <c r="R174" i="2" s="1"/>
  <c r="AO171" i="2"/>
  <c r="AM171" i="2"/>
  <c r="AN171" i="2" s="1"/>
  <c r="AL172" i="2" s="1"/>
  <c r="E172" i="2"/>
  <c r="F172" i="2" s="1"/>
  <c r="D173" i="2" s="1"/>
  <c r="G172" i="2"/>
  <c r="L173" i="2"/>
  <c r="M173" i="2" s="1"/>
  <c r="K174" i="2" s="1"/>
  <c r="N173" i="2"/>
  <c r="AV171" i="2"/>
  <c r="AT171" i="2"/>
  <c r="AU171" i="2" s="1"/>
  <c r="AS172" i="2" s="1"/>
  <c r="AB176" i="2"/>
  <c r="Z176" i="2"/>
  <c r="AA176" i="2" s="1"/>
  <c r="Y177" i="2" s="1"/>
  <c r="AG176" i="2"/>
  <c r="AH176" i="2" s="1"/>
  <c r="AF177" i="2" s="1"/>
  <c r="BO176" i="2"/>
  <c r="BP176" i="2" s="1"/>
  <c r="BN177" i="2" s="1"/>
  <c r="BJ173" i="2" l="1"/>
  <c r="BH173" i="2"/>
  <c r="BI173" i="2" s="1"/>
  <c r="BG174" i="2" s="1"/>
  <c r="AM172" i="2"/>
  <c r="AN172" i="2" s="1"/>
  <c r="AL173" i="2" s="1"/>
  <c r="AO172" i="2"/>
  <c r="L174" i="2"/>
  <c r="M174" i="2" s="1"/>
  <c r="K175" i="2" s="1"/>
  <c r="N174" i="2"/>
  <c r="BC172" i="2"/>
  <c r="BA172" i="2"/>
  <c r="BB172" i="2" s="1"/>
  <c r="AZ173" i="2" s="1"/>
  <c r="E173" i="2"/>
  <c r="F173" i="2" s="1"/>
  <c r="D174" i="2" s="1"/>
  <c r="G173" i="2"/>
  <c r="AT172" i="2"/>
  <c r="AU172" i="2" s="1"/>
  <c r="AS173" i="2" s="1"/>
  <c r="AV172" i="2"/>
  <c r="U174" i="2"/>
  <c r="S174" i="2"/>
  <c r="T174" i="2" s="1"/>
  <c r="R175" i="2" s="1"/>
  <c r="AG177" i="2"/>
  <c r="AH177" i="2" s="1"/>
  <c r="AF178" i="2" s="1"/>
  <c r="BO177" i="2"/>
  <c r="BP177" i="2" s="1"/>
  <c r="BN178" i="2" s="1"/>
  <c r="AB177" i="2"/>
  <c r="Z177" i="2"/>
  <c r="AA177" i="2" s="1"/>
  <c r="Y178" i="2" s="1"/>
  <c r="BJ174" i="2" l="1"/>
  <c r="BH174" i="2"/>
  <c r="BI174" i="2" s="1"/>
  <c r="BG175" i="2" s="1"/>
  <c r="U175" i="2"/>
  <c r="S175" i="2"/>
  <c r="T175" i="2" s="1"/>
  <c r="R176" i="2" s="1"/>
  <c r="G174" i="2"/>
  <c r="E174" i="2"/>
  <c r="F174" i="2" s="1"/>
  <c r="D175" i="2" s="1"/>
  <c r="BA173" i="2"/>
  <c r="BB173" i="2" s="1"/>
  <c r="AZ174" i="2" s="1"/>
  <c r="BC173" i="2"/>
  <c r="N175" i="2"/>
  <c r="L175" i="2"/>
  <c r="M175" i="2" s="1"/>
  <c r="K176" i="2" s="1"/>
  <c r="AT173" i="2"/>
  <c r="AU173" i="2" s="1"/>
  <c r="AS174" i="2" s="1"/>
  <c r="AV173" i="2"/>
  <c r="AM173" i="2"/>
  <c r="AN173" i="2" s="1"/>
  <c r="AL174" i="2" s="1"/>
  <c r="AO173" i="2"/>
  <c r="BO178" i="2"/>
  <c r="BP178" i="2" s="1"/>
  <c r="BN179" i="2" s="1"/>
  <c r="Z178" i="2"/>
  <c r="AA178" i="2" s="1"/>
  <c r="Y179" i="2" s="1"/>
  <c r="AB178" i="2"/>
  <c r="AG178" i="2"/>
  <c r="AH178" i="2" s="1"/>
  <c r="AF179" i="2" s="1"/>
  <c r="BJ175" i="2" l="1"/>
  <c r="BH175" i="2"/>
  <c r="BI175" i="2" s="1"/>
  <c r="BG176" i="2"/>
  <c r="L176" i="2"/>
  <c r="M176" i="2" s="1"/>
  <c r="K177" i="2" s="1"/>
  <c r="N176" i="2"/>
  <c r="AM174" i="2"/>
  <c r="AN174" i="2" s="1"/>
  <c r="AO174" i="2"/>
  <c r="AL175" i="2"/>
  <c r="E175" i="2"/>
  <c r="F175" i="2" s="1"/>
  <c r="D176" i="2" s="1"/>
  <c r="G175" i="2"/>
  <c r="BC174" i="2"/>
  <c r="BA174" i="2"/>
  <c r="BB174" i="2" s="1"/>
  <c r="AZ175" i="2" s="1"/>
  <c r="AT174" i="2"/>
  <c r="AU174" i="2" s="1"/>
  <c r="AS175" i="2" s="1"/>
  <c r="AV174" i="2"/>
  <c r="U176" i="2"/>
  <c r="S176" i="2"/>
  <c r="T176" i="2" s="1"/>
  <c r="R177" i="2" s="1"/>
  <c r="AG179" i="2"/>
  <c r="AH179" i="2" s="1"/>
  <c r="AF180" i="2" s="1"/>
  <c r="AB179" i="2"/>
  <c r="Z179" i="2"/>
  <c r="AA179" i="2" s="1"/>
  <c r="Y180" i="2" s="1"/>
  <c r="BO179" i="2"/>
  <c r="BP179" i="2" s="1"/>
  <c r="BN180" i="2" s="1"/>
  <c r="BH176" i="2" l="1"/>
  <c r="BI176" i="2" s="1"/>
  <c r="BG177" i="2" s="1"/>
  <c r="BJ176" i="2"/>
  <c r="U177" i="2"/>
  <c r="S177" i="2"/>
  <c r="T177" i="2" s="1"/>
  <c r="R178" i="2" s="1"/>
  <c r="G176" i="2"/>
  <c r="E176" i="2"/>
  <c r="F176" i="2" s="1"/>
  <c r="D177" i="2" s="1"/>
  <c r="AO175" i="2"/>
  <c r="AM175" i="2"/>
  <c r="AN175" i="2" s="1"/>
  <c r="AL176" i="2" s="1"/>
  <c r="AT175" i="2"/>
  <c r="AU175" i="2" s="1"/>
  <c r="AS176" i="2" s="1"/>
  <c r="AV175" i="2"/>
  <c r="BA175" i="2"/>
  <c r="BB175" i="2" s="1"/>
  <c r="AZ176" i="2" s="1"/>
  <c r="BC175" i="2"/>
  <c r="N177" i="2"/>
  <c r="L177" i="2"/>
  <c r="M177" i="2" s="1"/>
  <c r="K178" i="2" s="1"/>
  <c r="AB180" i="2"/>
  <c r="Z180" i="2"/>
  <c r="AA180" i="2" s="1"/>
  <c r="Y181" i="2" s="1"/>
  <c r="AG180" i="2"/>
  <c r="AH180" i="2" s="1"/>
  <c r="AF181" i="2" s="1"/>
  <c r="BO180" i="2"/>
  <c r="BP180" i="2" s="1"/>
  <c r="BN181" i="2" s="1"/>
  <c r="BH177" i="2" l="1"/>
  <c r="BI177" i="2" s="1"/>
  <c r="BG178" i="2" s="1"/>
  <c r="BJ177" i="2"/>
  <c r="G177" i="2"/>
  <c r="E177" i="2"/>
  <c r="F177" i="2" s="1"/>
  <c r="D178" i="2" s="1"/>
  <c r="AV176" i="2"/>
  <c r="AT176" i="2"/>
  <c r="AU176" i="2" s="1"/>
  <c r="AS177" i="2" s="1"/>
  <c r="N178" i="2"/>
  <c r="L178" i="2"/>
  <c r="M178" i="2" s="1"/>
  <c r="K179" i="2" s="1"/>
  <c r="AM176" i="2"/>
  <c r="AN176" i="2" s="1"/>
  <c r="AL177" i="2" s="1"/>
  <c r="AO176" i="2"/>
  <c r="BC176" i="2"/>
  <c r="BA176" i="2"/>
  <c r="BB176" i="2" s="1"/>
  <c r="AZ177" i="2" s="1"/>
  <c r="U178" i="2"/>
  <c r="S178" i="2"/>
  <c r="T178" i="2" s="1"/>
  <c r="R179" i="2" s="1"/>
  <c r="AB181" i="2"/>
  <c r="Z181" i="2"/>
  <c r="AA181" i="2" s="1"/>
  <c r="Y182" i="2" s="1"/>
  <c r="AG181" i="2"/>
  <c r="AH181" i="2" s="1"/>
  <c r="AF182" i="2" s="1"/>
  <c r="BO181" i="2"/>
  <c r="BP181" i="2" s="1"/>
  <c r="BN182" i="2" s="1"/>
  <c r="BJ178" i="2" l="1"/>
  <c r="BH178" i="2"/>
  <c r="BI178" i="2" s="1"/>
  <c r="BG179" i="2" s="1"/>
  <c r="AO177" i="2"/>
  <c r="AM177" i="2"/>
  <c r="AN177" i="2" s="1"/>
  <c r="AL178" i="2" s="1"/>
  <c r="E178" i="2"/>
  <c r="F178" i="2" s="1"/>
  <c r="D179" i="2" s="1"/>
  <c r="G178" i="2"/>
  <c r="BA177" i="2"/>
  <c r="BB177" i="2" s="1"/>
  <c r="AZ178" i="2" s="1"/>
  <c r="BC177" i="2"/>
  <c r="AT177" i="2"/>
  <c r="AU177" i="2" s="1"/>
  <c r="AS178" i="2" s="1"/>
  <c r="AV177" i="2"/>
  <c r="U179" i="2"/>
  <c r="S179" i="2"/>
  <c r="T179" i="2" s="1"/>
  <c r="R180" i="2" s="1"/>
  <c r="N179" i="2"/>
  <c r="L179" i="2"/>
  <c r="M179" i="2" s="1"/>
  <c r="K180" i="2" s="1"/>
  <c r="AG182" i="2"/>
  <c r="AH182" i="2" s="1"/>
  <c r="AF183" i="2" s="1"/>
  <c r="BO182" i="2"/>
  <c r="BP182" i="2" s="1"/>
  <c r="BN183" i="2" s="1"/>
  <c r="AB182" i="2"/>
  <c r="Z182" i="2"/>
  <c r="AA182" i="2" s="1"/>
  <c r="Y183" i="2" s="1"/>
  <c r="BJ179" i="2" l="1"/>
  <c r="BH179" i="2"/>
  <c r="BI179" i="2" s="1"/>
  <c r="BG180" i="2" s="1"/>
  <c r="G179" i="2"/>
  <c r="E179" i="2"/>
  <c r="F179" i="2" s="1"/>
  <c r="D180" i="2" s="1"/>
  <c r="U180" i="2"/>
  <c r="S180" i="2"/>
  <c r="T180" i="2" s="1"/>
  <c r="R181" i="2" s="1"/>
  <c r="BC178" i="2"/>
  <c r="BA178" i="2"/>
  <c r="BB178" i="2" s="1"/>
  <c r="AZ179" i="2" s="1"/>
  <c r="N180" i="2"/>
  <c r="L180" i="2"/>
  <c r="M180" i="2" s="1"/>
  <c r="K181" i="2" s="1"/>
  <c r="AO178" i="2"/>
  <c r="AM178" i="2"/>
  <c r="AN178" i="2" s="1"/>
  <c r="AL179" i="2" s="1"/>
  <c r="AT178" i="2"/>
  <c r="AU178" i="2" s="1"/>
  <c r="AS179" i="2" s="1"/>
  <c r="AV178" i="2"/>
  <c r="Z183" i="2"/>
  <c r="AA183" i="2" s="1"/>
  <c r="Y184" i="2" s="1"/>
  <c r="AB183" i="2"/>
  <c r="BO183" i="2"/>
  <c r="BP183" i="2" s="1"/>
  <c r="BN184" i="2"/>
  <c r="AG183" i="2"/>
  <c r="AH183" i="2" s="1"/>
  <c r="AF184" i="2" s="1"/>
  <c r="BH180" i="2" l="1"/>
  <c r="BI180" i="2" s="1"/>
  <c r="BG181" i="2" s="1"/>
  <c r="BJ180" i="2"/>
  <c r="AM179" i="2"/>
  <c r="AN179" i="2" s="1"/>
  <c r="AL180" i="2" s="1"/>
  <c r="AO179" i="2"/>
  <c r="L181" i="2"/>
  <c r="M181" i="2" s="1"/>
  <c r="K182" i="2" s="1"/>
  <c r="N181" i="2"/>
  <c r="BA179" i="2"/>
  <c r="BB179" i="2" s="1"/>
  <c r="AZ180" i="2" s="1"/>
  <c r="BC179" i="2"/>
  <c r="AV179" i="2"/>
  <c r="AT179" i="2"/>
  <c r="AU179" i="2" s="1"/>
  <c r="AS180" i="2" s="1"/>
  <c r="U181" i="2"/>
  <c r="S181" i="2"/>
  <c r="T181" i="2" s="1"/>
  <c r="R182" i="2" s="1"/>
  <c r="G180" i="2"/>
  <c r="E180" i="2"/>
  <c r="F180" i="2" s="1"/>
  <c r="D181" i="2" s="1"/>
  <c r="AG184" i="2"/>
  <c r="AH184" i="2" s="1"/>
  <c r="AF185" i="2" s="1"/>
  <c r="BO184" i="2"/>
  <c r="BP184" i="2" s="1"/>
  <c r="BN185" i="2" s="1"/>
  <c r="Z184" i="2"/>
  <c r="AA184" i="2" s="1"/>
  <c r="AB184" i="2"/>
  <c r="Y185" i="2"/>
  <c r="BJ181" i="2" l="1"/>
  <c r="BH181" i="2"/>
  <c r="BI181" i="2" s="1"/>
  <c r="BG182" i="2" s="1"/>
  <c r="AT180" i="2"/>
  <c r="AU180" i="2" s="1"/>
  <c r="AS181" i="2" s="1"/>
  <c r="AV180" i="2"/>
  <c r="BC180" i="2"/>
  <c r="BA180" i="2"/>
  <c r="BB180" i="2" s="1"/>
  <c r="AZ181" i="2" s="1"/>
  <c r="E181" i="2"/>
  <c r="F181" i="2" s="1"/>
  <c r="D182" i="2" s="1"/>
  <c r="G181" i="2"/>
  <c r="N182" i="2"/>
  <c r="L182" i="2"/>
  <c r="M182" i="2" s="1"/>
  <c r="K183" i="2" s="1"/>
  <c r="U182" i="2"/>
  <c r="S182" i="2"/>
  <c r="T182" i="2" s="1"/>
  <c r="R183" i="2" s="1"/>
  <c r="AO180" i="2"/>
  <c r="AM180" i="2"/>
  <c r="AN180" i="2" s="1"/>
  <c r="AL181" i="2" s="1"/>
  <c r="BO185" i="2"/>
  <c r="BP185" i="2" s="1"/>
  <c r="BN186" i="2" s="1"/>
  <c r="AG185" i="2"/>
  <c r="AH185" i="2" s="1"/>
  <c r="AF186" i="2" s="1"/>
  <c r="Z185" i="2"/>
  <c r="AA185" i="2" s="1"/>
  <c r="Y186" i="2" s="1"/>
  <c r="AB185" i="2"/>
  <c r="BH182" i="2" l="1"/>
  <c r="BI182" i="2" s="1"/>
  <c r="BG183" i="2" s="1"/>
  <c r="BJ182" i="2"/>
  <c r="AM181" i="2"/>
  <c r="AN181" i="2" s="1"/>
  <c r="AL182" i="2" s="1"/>
  <c r="AO181" i="2"/>
  <c r="BC181" i="2"/>
  <c r="BA181" i="2"/>
  <c r="BB181" i="2" s="1"/>
  <c r="AZ182" i="2" s="1"/>
  <c r="U183" i="2"/>
  <c r="S183" i="2"/>
  <c r="T183" i="2" s="1"/>
  <c r="R184" i="2" s="1"/>
  <c r="N183" i="2"/>
  <c r="L183" i="2"/>
  <c r="M183" i="2" s="1"/>
  <c r="K184" i="2" s="1"/>
  <c r="G182" i="2"/>
  <c r="E182" i="2"/>
  <c r="F182" i="2" s="1"/>
  <c r="D183" i="2" s="1"/>
  <c r="AV181" i="2"/>
  <c r="AT181" i="2"/>
  <c r="AU181" i="2" s="1"/>
  <c r="AS182" i="2" s="1"/>
  <c r="AG186" i="2"/>
  <c r="AH186" i="2" s="1"/>
  <c r="AF187" i="2" s="1"/>
  <c r="BO186" i="2"/>
  <c r="BP186" i="2" s="1"/>
  <c r="BN187" i="2" s="1"/>
  <c r="Z186" i="2"/>
  <c r="AA186" i="2" s="1"/>
  <c r="Y187" i="2" s="1"/>
  <c r="AB186" i="2"/>
  <c r="BJ183" i="2" l="1"/>
  <c r="BH183" i="2"/>
  <c r="BI183" i="2" s="1"/>
  <c r="BG184" i="2" s="1"/>
  <c r="AT182" i="2"/>
  <c r="AU182" i="2" s="1"/>
  <c r="AS183" i="2" s="1"/>
  <c r="AV182" i="2"/>
  <c r="BC182" i="2"/>
  <c r="BA182" i="2"/>
  <c r="BB182" i="2" s="1"/>
  <c r="AZ183" i="2" s="1"/>
  <c r="L184" i="2"/>
  <c r="M184" i="2" s="1"/>
  <c r="K185" i="2" s="1"/>
  <c r="N184" i="2"/>
  <c r="E183" i="2"/>
  <c r="F183" i="2" s="1"/>
  <c r="D184" i="2" s="1"/>
  <c r="G183" i="2"/>
  <c r="U184" i="2"/>
  <c r="S184" i="2"/>
  <c r="T184" i="2" s="1"/>
  <c r="R185" i="2" s="1"/>
  <c r="AM182" i="2"/>
  <c r="AN182" i="2" s="1"/>
  <c r="AL183" i="2" s="1"/>
  <c r="AO182" i="2"/>
  <c r="BO187" i="2"/>
  <c r="BP187" i="2" s="1"/>
  <c r="BN188" i="2"/>
  <c r="Z187" i="2"/>
  <c r="AA187" i="2" s="1"/>
  <c r="AB187" i="2"/>
  <c r="Y188" i="2"/>
  <c r="AG187" i="2"/>
  <c r="AH187" i="2" s="1"/>
  <c r="AF188" i="2" s="1"/>
  <c r="BH184" i="2" l="1"/>
  <c r="BI184" i="2" s="1"/>
  <c r="BJ184" i="2"/>
  <c r="BG185" i="2"/>
  <c r="U185" i="2"/>
  <c r="S185" i="2"/>
  <c r="T185" i="2" s="1"/>
  <c r="R186" i="2" s="1"/>
  <c r="G184" i="2"/>
  <c r="E184" i="2"/>
  <c r="F184" i="2" s="1"/>
  <c r="D185" i="2" s="1"/>
  <c r="N185" i="2"/>
  <c r="L185" i="2"/>
  <c r="M185" i="2" s="1"/>
  <c r="K186" i="2" s="1"/>
  <c r="AM183" i="2"/>
  <c r="AN183" i="2" s="1"/>
  <c r="AL184" i="2" s="1"/>
  <c r="AO183" i="2"/>
  <c r="BA183" i="2"/>
  <c r="BB183" i="2" s="1"/>
  <c r="AZ184" i="2" s="1"/>
  <c r="BC183" i="2"/>
  <c r="AV183" i="2"/>
  <c r="AT183" i="2"/>
  <c r="AU183" i="2" s="1"/>
  <c r="AS184" i="2" s="1"/>
  <c r="Z188" i="2"/>
  <c r="AA188" i="2" s="1"/>
  <c r="AB188" i="2"/>
  <c r="Y189" i="2"/>
  <c r="BO188" i="2"/>
  <c r="BP188" i="2" s="1"/>
  <c r="BN189" i="2" s="1"/>
  <c r="AG188" i="2"/>
  <c r="AH188" i="2" s="1"/>
  <c r="AF189" i="2" s="1"/>
  <c r="BJ185" i="2" l="1"/>
  <c r="BH185" i="2"/>
  <c r="BI185" i="2" s="1"/>
  <c r="BG186" i="2" s="1"/>
  <c r="AM184" i="2"/>
  <c r="AN184" i="2" s="1"/>
  <c r="AL185" i="2" s="1"/>
  <c r="AO184" i="2"/>
  <c r="N186" i="2"/>
  <c r="L186" i="2"/>
  <c r="M186" i="2" s="1"/>
  <c r="K187" i="2" s="1"/>
  <c r="E185" i="2"/>
  <c r="F185" i="2" s="1"/>
  <c r="D186" i="2" s="1"/>
  <c r="G185" i="2"/>
  <c r="U186" i="2"/>
  <c r="S186" i="2"/>
  <c r="T186" i="2" s="1"/>
  <c r="R187" i="2" s="1"/>
  <c r="BA184" i="2"/>
  <c r="BB184" i="2" s="1"/>
  <c r="AZ185" i="2" s="1"/>
  <c r="BC184" i="2"/>
  <c r="AT184" i="2"/>
  <c r="AU184" i="2" s="1"/>
  <c r="AS185" i="2" s="1"/>
  <c r="AV184" i="2"/>
  <c r="Z189" i="2"/>
  <c r="AA189" i="2" s="1"/>
  <c r="Y190" i="2" s="1"/>
  <c r="AB189" i="2"/>
  <c r="AG189" i="2"/>
  <c r="AH189" i="2" s="1"/>
  <c r="AF190" i="2" s="1"/>
  <c r="BO189" i="2"/>
  <c r="BP189" i="2" s="1"/>
  <c r="BN190" i="2"/>
  <c r="BH186" i="2" l="1"/>
  <c r="BI186" i="2" s="1"/>
  <c r="BG187" i="2" s="1"/>
  <c r="BJ186" i="2"/>
  <c r="U187" i="2"/>
  <c r="S187" i="2"/>
  <c r="T187" i="2" s="1"/>
  <c r="R188" i="2" s="1"/>
  <c r="L187" i="2"/>
  <c r="M187" i="2" s="1"/>
  <c r="K188" i="2" s="1"/>
  <c r="N187" i="2"/>
  <c r="E186" i="2"/>
  <c r="F186" i="2" s="1"/>
  <c r="D187" i="2" s="1"/>
  <c r="G186" i="2"/>
  <c r="AT185" i="2"/>
  <c r="AU185" i="2" s="1"/>
  <c r="AS186" i="2" s="1"/>
  <c r="AV185" i="2"/>
  <c r="BC185" i="2"/>
  <c r="BA185" i="2"/>
  <c r="BB185" i="2" s="1"/>
  <c r="AZ186" i="2" s="1"/>
  <c r="AM185" i="2"/>
  <c r="AN185" i="2" s="1"/>
  <c r="AL186" i="2" s="1"/>
  <c r="AO185" i="2"/>
  <c r="Z190" i="2"/>
  <c r="AA190" i="2" s="1"/>
  <c r="Y191" i="2" s="1"/>
  <c r="AB190" i="2"/>
  <c r="AG190" i="2"/>
  <c r="AH190" i="2" s="1"/>
  <c r="AF191" i="2" s="1"/>
  <c r="BO190" i="2"/>
  <c r="BP190" i="2" s="1"/>
  <c r="BN191" i="2"/>
  <c r="BJ187" i="2" l="1"/>
  <c r="BH187" i="2"/>
  <c r="BI187" i="2" s="1"/>
  <c r="BG188" i="2" s="1"/>
  <c r="AV186" i="2"/>
  <c r="AT186" i="2"/>
  <c r="AU186" i="2" s="1"/>
  <c r="AS187" i="2" s="1"/>
  <c r="G187" i="2"/>
  <c r="E187" i="2"/>
  <c r="F187" i="2" s="1"/>
  <c r="D188" i="2" s="1"/>
  <c r="AO186" i="2"/>
  <c r="AM186" i="2"/>
  <c r="AN186" i="2" s="1"/>
  <c r="AL187" i="2" s="1"/>
  <c r="BA186" i="2"/>
  <c r="BB186" i="2" s="1"/>
  <c r="AZ187" i="2" s="1"/>
  <c r="BC186" i="2"/>
  <c r="U188" i="2"/>
  <c r="S188" i="2"/>
  <c r="T188" i="2" s="1"/>
  <c r="R189" i="2"/>
  <c r="N188" i="2"/>
  <c r="L188" i="2"/>
  <c r="M188" i="2" s="1"/>
  <c r="K189" i="2" s="1"/>
  <c r="Z191" i="2"/>
  <c r="AA191" i="2" s="1"/>
  <c r="Y192" i="2" s="1"/>
  <c r="AB191" i="2"/>
  <c r="BO191" i="2"/>
  <c r="BP191" i="2" s="1"/>
  <c r="BN192" i="2" s="1"/>
  <c r="AG191" i="2"/>
  <c r="AH191" i="2" s="1"/>
  <c r="AF192" i="2" s="1"/>
  <c r="BH188" i="2" l="1"/>
  <c r="BI188" i="2" s="1"/>
  <c r="BG189" i="2" s="1"/>
  <c r="BJ188" i="2"/>
  <c r="AO187" i="2"/>
  <c r="AM187" i="2"/>
  <c r="AN187" i="2" s="1"/>
  <c r="AL188" i="2" s="1"/>
  <c r="N189" i="2"/>
  <c r="L189" i="2"/>
  <c r="M189" i="2" s="1"/>
  <c r="K190" i="2" s="1"/>
  <c r="G188" i="2"/>
  <c r="E188" i="2"/>
  <c r="F188" i="2" s="1"/>
  <c r="D189" i="2" s="1"/>
  <c r="BA187" i="2"/>
  <c r="BB187" i="2" s="1"/>
  <c r="AZ188" i="2" s="1"/>
  <c r="BC187" i="2"/>
  <c r="AT187" i="2"/>
  <c r="AU187" i="2" s="1"/>
  <c r="AS188" i="2" s="1"/>
  <c r="AV187" i="2"/>
  <c r="U189" i="2"/>
  <c r="S189" i="2"/>
  <c r="T189" i="2" s="1"/>
  <c r="R190" i="2" s="1"/>
  <c r="AG192" i="2"/>
  <c r="AH192" i="2" s="1"/>
  <c r="AF193" i="2" s="1"/>
  <c r="Z192" i="2"/>
  <c r="AA192" i="2" s="1"/>
  <c r="Y193" i="2" s="1"/>
  <c r="AB192" i="2"/>
  <c r="BO192" i="2"/>
  <c r="BP192" i="2" s="1"/>
  <c r="BN193" i="2" s="1"/>
  <c r="BH189" i="2" l="1"/>
  <c r="BI189" i="2" s="1"/>
  <c r="BG190" i="2" s="1"/>
  <c r="BJ189" i="2"/>
  <c r="U190" i="2"/>
  <c r="S190" i="2"/>
  <c r="T190" i="2" s="1"/>
  <c r="R191" i="2" s="1"/>
  <c r="N190" i="2"/>
  <c r="L190" i="2"/>
  <c r="M190" i="2" s="1"/>
  <c r="K191" i="2" s="1"/>
  <c r="BC188" i="2"/>
  <c r="BA188" i="2"/>
  <c r="BB188" i="2" s="1"/>
  <c r="AZ189" i="2" s="1"/>
  <c r="E189" i="2"/>
  <c r="F189" i="2" s="1"/>
  <c r="D190" i="2" s="1"/>
  <c r="G189" i="2"/>
  <c r="AO188" i="2"/>
  <c r="AM188" i="2"/>
  <c r="AN188" i="2" s="1"/>
  <c r="AL189" i="2" s="1"/>
  <c r="AV188" i="2"/>
  <c r="AT188" i="2"/>
  <c r="AU188" i="2" s="1"/>
  <c r="AS189" i="2" s="1"/>
  <c r="Z193" i="2"/>
  <c r="AA193" i="2" s="1"/>
  <c r="Y194" i="2" s="1"/>
  <c r="AB193" i="2"/>
  <c r="AG193" i="2"/>
  <c r="AH193" i="2" s="1"/>
  <c r="AF194" i="2" s="1"/>
  <c r="BO193" i="2"/>
  <c r="BP193" i="2" s="1"/>
  <c r="BN194" i="2" s="1"/>
  <c r="BJ190" i="2" l="1"/>
  <c r="BH190" i="2"/>
  <c r="BI190" i="2" s="1"/>
  <c r="BG191" i="2" s="1"/>
  <c r="E190" i="2"/>
  <c r="F190" i="2" s="1"/>
  <c r="D191" i="2" s="1"/>
  <c r="G190" i="2"/>
  <c r="AV189" i="2"/>
  <c r="AT189" i="2"/>
  <c r="AU189" i="2" s="1"/>
  <c r="AS190" i="2" s="1"/>
  <c r="N191" i="2"/>
  <c r="L191" i="2"/>
  <c r="M191" i="2" s="1"/>
  <c r="K192" i="2" s="1"/>
  <c r="BC189" i="2"/>
  <c r="BA189" i="2"/>
  <c r="BB189" i="2" s="1"/>
  <c r="AZ190" i="2" s="1"/>
  <c r="AO189" i="2"/>
  <c r="AM189" i="2"/>
  <c r="AN189" i="2" s="1"/>
  <c r="AL190" i="2" s="1"/>
  <c r="U191" i="2"/>
  <c r="S191" i="2"/>
  <c r="T191" i="2" s="1"/>
  <c r="R192" i="2" s="1"/>
  <c r="AG194" i="2"/>
  <c r="AH194" i="2" s="1"/>
  <c r="AF195" i="2" s="1"/>
  <c r="Z194" i="2"/>
  <c r="AA194" i="2" s="1"/>
  <c r="Y195" i="2" s="1"/>
  <c r="AB194" i="2"/>
  <c r="BO194" i="2"/>
  <c r="BP194" i="2" s="1"/>
  <c r="BN195" i="2" s="1"/>
  <c r="BJ191" i="2" l="1"/>
  <c r="BH191" i="2"/>
  <c r="BI191" i="2" s="1"/>
  <c r="BG192" i="2"/>
  <c r="BA190" i="2"/>
  <c r="BB190" i="2" s="1"/>
  <c r="AZ191" i="2" s="1"/>
  <c r="BC190" i="2"/>
  <c r="AT190" i="2"/>
  <c r="AU190" i="2" s="1"/>
  <c r="AS191" i="2" s="1"/>
  <c r="AV190" i="2"/>
  <c r="N192" i="2"/>
  <c r="L192" i="2"/>
  <c r="M192" i="2" s="1"/>
  <c r="K193" i="2" s="1"/>
  <c r="AO190" i="2"/>
  <c r="AM190" i="2"/>
  <c r="AN190" i="2" s="1"/>
  <c r="AL191" i="2" s="1"/>
  <c r="U192" i="2"/>
  <c r="S192" i="2"/>
  <c r="T192" i="2" s="1"/>
  <c r="R193" i="2" s="1"/>
  <c r="G191" i="2"/>
  <c r="E191" i="2"/>
  <c r="F191" i="2" s="1"/>
  <c r="D192" i="2" s="1"/>
  <c r="AB195" i="2"/>
  <c r="Z195" i="2"/>
  <c r="AA195" i="2" s="1"/>
  <c r="Y196" i="2" s="1"/>
  <c r="AG195" i="2"/>
  <c r="AH195" i="2" s="1"/>
  <c r="AF196" i="2" s="1"/>
  <c r="BO195" i="2"/>
  <c r="BP195" i="2" s="1"/>
  <c r="BN196" i="2" s="1"/>
  <c r="BH192" i="2" l="1"/>
  <c r="BI192" i="2" s="1"/>
  <c r="BG193" i="2" s="1"/>
  <c r="BJ192" i="2"/>
  <c r="E192" i="2"/>
  <c r="F192" i="2" s="1"/>
  <c r="D193" i="2" s="1"/>
  <c r="G192" i="2"/>
  <c r="AM191" i="2"/>
  <c r="AN191" i="2" s="1"/>
  <c r="AL192" i="2" s="1"/>
  <c r="AO191" i="2"/>
  <c r="N193" i="2"/>
  <c r="L193" i="2"/>
  <c r="M193" i="2" s="1"/>
  <c r="K194" i="2" s="1"/>
  <c r="AT191" i="2"/>
  <c r="AU191" i="2" s="1"/>
  <c r="AS192" i="2" s="1"/>
  <c r="AV191" i="2"/>
  <c r="U193" i="2"/>
  <c r="S193" i="2"/>
  <c r="T193" i="2" s="1"/>
  <c r="R194" i="2" s="1"/>
  <c r="BA191" i="2"/>
  <c r="BB191" i="2" s="1"/>
  <c r="AZ192" i="2" s="1"/>
  <c r="BC191" i="2"/>
  <c r="BO196" i="2"/>
  <c r="BP196" i="2" s="1"/>
  <c r="BN197" i="2" s="1"/>
  <c r="AG196" i="2"/>
  <c r="AH196" i="2" s="1"/>
  <c r="AF197" i="2" s="1"/>
  <c r="AB196" i="2"/>
  <c r="Z196" i="2"/>
  <c r="AA196" i="2" s="1"/>
  <c r="Y197" i="2" s="1"/>
  <c r="BH193" i="2" l="1"/>
  <c r="BI193" i="2" s="1"/>
  <c r="BG194" i="2" s="1"/>
  <c r="BJ193" i="2"/>
  <c r="N194" i="2"/>
  <c r="L194" i="2"/>
  <c r="M194" i="2" s="1"/>
  <c r="K195" i="2" s="1"/>
  <c r="AM192" i="2"/>
  <c r="AN192" i="2" s="1"/>
  <c r="AL193" i="2" s="1"/>
  <c r="AO192" i="2"/>
  <c r="U194" i="2"/>
  <c r="S194" i="2"/>
  <c r="T194" i="2" s="1"/>
  <c r="R195" i="2" s="1"/>
  <c r="AV192" i="2"/>
  <c r="AT192" i="2"/>
  <c r="AU192" i="2" s="1"/>
  <c r="AS193" i="2" s="1"/>
  <c r="BC192" i="2"/>
  <c r="BA192" i="2"/>
  <c r="BB192" i="2" s="1"/>
  <c r="AZ193" i="2" s="1"/>
  <c r="E193" i="2"/>
  <c r="F193" i="2" s="1"/>
  <c r="D194" i="2" s="1"/>
  <c r="G193" i="2"/>
  <c r="AG197" i="2"/>
  <c r="AH197" i="2" s="1"/>
  <c r="AF198" i="2" s="1"/>
  <c r="BO197" i="2"/>
  <c r="BP197" i="2" s="1"/>
  <c r="BN198" i="2" s="1"/>
  <c r="AB197" i="2"/>
  <c r="Z197" i="2"/>
  <c r="AA197" i="2" s="1"/>
  <c r="Y198" i="2" s="1"/>
  <c r="BJ194" i="2" l="1"/>
  <c r="BH194" i="2"/>
  <c r="BI194" i="2" s="1"/>
  <c r="BG195" i="2" s="1"/>
  <c r="G194" i="2"/>
  <c r="E194" i="2"/>
  <c r="F194" i="2" s="1"/>
  <c r="D195" i="2" s="1"/>
  <c r="BC193" i="2"/>
  <c r="BA193" i="2"/>
  <c r="BB193" i="2" s="1"/>
  <c r="AZ194" i="2" s="1"/>
  <c r="AO193" i="2"/>
  <c r="AM193" i="2"/>
  <c r="AN193" i="2" s="1"/>
  <c r="AL194" i="2" s="1"/>
  <c r="N195" i="2"/>
  <c r="L195" i="2"/>
  <c r="M195" i="2" s="1"/>
  <c r="K196" i="2" s="1"/>
  <c r="U195" i="2"/>
  <c r="S195" i="2"/>
  <c r="T195" i="2" s="1"/>
  <c r="R196" i="2" s="1"/>
  <c r="AT193" i="2"/>
  <c r="AU193" i="2" s="1"/>
  <c r="AS194" i="2" s="1"/>
  <c r="AV193" i="2"/>
  <c r="BO198" i="2"/>
  <c r="BP198" i="2" s="1"/>
  <c r="BN199" i="2" s="1"/>
  <c r="Z198" i="2"/>
  <c r="AA198" i="2" s="1"/>
  <c r="Y199" i="2" s="1"/>
  <c r="AB198" i="2"/>
  <c r="AG198" i="2"/>
  <c r="AH198" i="2" s="1"/>
  <c r="AF199" i="2" s="1"/>
  <c r="BH195" i="2" l="1"/>
  <c r="BI195" i="2" s="1"/>
  <c r="BG196" i="2" s="1"/>
  <c r="BJ195" i="2"/>
  <c r="G195" i="2"/>
  <c r="E195" i="2"/>
  <c r="F195" i="2" s="1"/>
  <c r="D196" i="2" s="1"/>
  <c r="BA194" i="2"/>
  <c r="BB194" i="2" s="1"/>
  <c r="AZ195" i="2" s="1"/>
  <c r="BC194" i="2"/>
  <c r="U196" i="2"/>
  <c r="S196" i="2"/>
  <c r="T196" i="2" s="1"/>
  <c r="R197" i="2" s="1"/>
  <c r="AO194" i="2"/>
  <c r="AM194" i="2"/>
  <c r="AN194" i="2" s="1"/>
  <c r="AL195" i="2" s="1"/>
  <c r="AV194" i="2"/>
  <c r="AT194" i="2"/>
  <c r="AU194" i="2" s="1"/>
  <c r="AS195" i="2" s="1"/>
  <c r="N196" i="2"/>
  <c r="L196" i="2"/>
  <c r="M196" i="2" s="1"/>
  <c r="K197" i="2" s="1"/>
  <c r="AB199" i="2"/>
  <c r="Z199" i="2"/>
  <c r="AA199" i="2" s="1"/>
  <c r="Y200" i="2" s="1"/>
  <c r="AG199" i="2"/>
  <c r="AH199" i="2" s="1"/>
  <c r="AF200" i="2" s="1"/>
  <c r="BO199" i="2"/>
  <c r="BP199" i="2" s="1"/>
  <c r="BN200" i="2" s="1"/>
  <c r="BH196" i="2" l="1"/>
  <c r="BI196" i="2" s="1"/>
  <c r="BG197" i="2" s="1"/>
  <c r="BJ196" i="2"/>
  <c r="BC195" i="2"/>
  <c r="BA195" i="2"/>
  <c r="BB195" i="2" s="1"/>
  <c r="AZ196" i="2" s="1"/>
  <c r="L197" i="2"/>
  <c r="M197" i="2" s="1"/>
  <c r="K198" i="2" s="1"/>
  <c r="N197" i="2"/>
  <c r="AV195" i="2"/>
  <c r="AT195" i="2"/>
  <c r="AU195" i="2" s="1"/>
  <c r="AS196" i="2" s="1"/>
  <c r="U197" i="2"/>
  <c r="S197" i="2"/>
  <c r="T197" i="2" s="1"/>
  <c r="R198" i="2" s="1"/>
  <c r="AM195" i="2"/>
  <c r="AN195" i="2" s="1"/>
  <c r="AL196" i="2" s="1"/>
  <c r="AO195" i="2"/>
  <c r="G196" i="2"/>
  <c r="E196" i="2"/>
  <c r="F196" i="2" s="1"/>
  <c r="D197" i="2" s="1"/>
  <c r="BO200" i="2"/>
  <c r="BP200" i="2" s="1"/>
  <c r="BN201" i="2" s="1"/>
  <c r="AG200" i="2"/>
  <c r="AH200" i="2" s="1"/>
  <c r="AF201" i="2" s="1"/>
  <c r="AB200" i="2"/>
  <c r="Z200" i="2"/>
  <c r="AA200" i="2" s="1"/>
  <c r="Y201" i="2" s="1"/>
  <c r="BH197" i="2" l="1"/>
  <c r="BI197" i="2" s="1"/>
  <c r="BG198" i="2" s="1"/>
  <c r="BJ197" i="2"/>
  <c r="AV196" i="2"/>
  <c r="AT196" i="2"/>
  <c r="AU196" i="2" s="1"/>
  <c r="AS197" i="2" s="1"/>
  <c r="E197" i="2"/>
  <c r="F197" i="2" s="1"/>
  <c r="D198" i="2" s="1"/>
  <c r="G197" i="2"/>
  <c r="AO196" i="2"/>
  <c r="AM196" i="2"/>
  <c r="AN196" i="2" s="1"/>
  <c r="AL197" i="2" s="1"/>
  <c r="BA196" i="2"/>
  <c r="BB196" i="2" s="1"/>
  <c r="AZ197" i="2" s="1"/>
  <c r="BC196" i="2"/>
  <c r="L198" i="2"/>
  <c r="M198" i="2" s="1"/>
  <c r="K199" i="2" s="1"/>
  <c r="N198" i="2"/>
  <c r="U198" i="2"/>
  <c r="S198" i="2"/>
  <c r="T198" i="2" s="1"/>
  <c r="R199" i="2" s="1"/>
  <c r="AG201" i="2"/>
  <c r="AH201" i="2" s="1"/>
  <c r="AF202" i="2" s="1"/>
  <c r="BO201" i="2"/>
  <c r="BP201" i="2" s="1"/>
  <c r="BN202" i="2" s="1"/>
  <c r="AB201" i="2"/>
  <c r="Z201" i="2"/>
  <c r="AA201" i="2" s="1"/>
  <c r="Y202" i="2" s="1"/>
  <c r="BH198" i="2" l="1"/>
  <c r="BI198" i="2" s="1"/>
  <c r="BG199" i="2" s="1"/>
  <c r="BJ198" i="2"/>
  <c r="BC197" i="2"/>
  <c r="BA197" i="2"/>
  <c r="BB197" i="2" s="1"/>
  <c r="AZ198" i="2" s="1"/>
  <c r="AO197" i="2"/>
  <c r="AM197" i="2"/>
  <c r="AN197" i="2" s="1"/>
  <c r="AL198" i="2" s="1"/>
  <c r="G198" i="2"/>
  <c r="E198" i="2"/>
  <c r="F198" i="2" s="1"/>
  <c r="D199" i="2" s="1"/>
  <c r="U199" i="2"/>
  <c r="S199" i="2"/>
  <c r="T199" i="2" s="1"/>
  <c r="R200" i="2" s="1"/>
  <c r="N199" i="2"/>
  <c r="L199" i="2"/>
  <c r="M199" i="2" s="1"/>
  <c r="K200" i="2" s="1"/>
  <c r="AV197" i="2"/>
  <c r="AT197" i="2"/>
  <c r="AU197" i="2" s="1"/>
  <c r="AS198" i="2" s="1"/>
  <c r="Z202" i="2"/>
  <c r="AA202" i="2" s="1"/>
  <c r="Y203" i="2" s="1"/>
  <c r="AB202" i="2"/>
  <c r="AG202" i="2"/>
  <c r="AH202" i="2" s="1"/>
  <c r="AF203" i="2" s="1"/>
  <c r="BO202" i="2"/>
  <c r="BP202" i="2" s="1"/>
  <c r="BN203" i="2" s="1"/>
  <c r="BJ199" i="2" l="1"/>
  <c r="BH199" i="2"/>
  <c r="BI199" i="2" s="1"/>
  <c r="BG200" i="2" s="1"/>
  <c r="AO198" i="2"/>
  <c r="AM198" i="2"/>
  <c r="AN198" i="2" s="1"/>
  <c r="AL199" i="2" s="1"/>
  <c r="AT198" i="2"/>
  <c r="AU198" i="2" s="1"/>
  <c r="AS199" i="2" s="1"/>
  <c r="AV198" i="2"/>
  <c r="BC198" i="2"/>
  <c r="BA198" i="2"/>
  <c r="BB198" i="2" s="1"/>
  <c r="AZ199" i="2" s="1"/>
  <c r="G199" i="2"/>
  <c r="E199" i="2"/>
  <c r="F199" i="2" s="1"/>
  <c r="D200" i="2" s="1"/>
  <c r="N200" i="2"/>
  <c r="L200" i="2"/>
  <c r="M200" i="2" s="1"/>
  <c r="K201" i="2" s="1"/>
  <c r="U200" i="2"/>
  <c r="S200" i="2"/>
  <c r="T200" i="2" s="1"/>
  <c r="R201" i="2" s="1"/>
  <c r="AB203" i="2"/>
  <c r="Z203" i="2"/>
  <c r="AA203" i="2" s="1"/>
  <c r="Y204" i="2" s="1"/>
  <c r="AG203" i="2"/>
  <c r="AH203" i="2" s="1"/>
  <c r="AF204" i="2" s="1"/>
  <c r="BO203" i="2"/>
  <c r="BP203" i="2" s="1"/>
  <c r="BN204" i="2" s="1"/>
  <c r="BJ200" i="2" l="1"/>
  <c r="BH200" i="2"/>
  <c r="BI200" i="2" s="1"/>
  <c r="BG201" i="2" s="1"/>
  <c r="BC199" i="2"/>
  <c r="BA199" i="2"/>
  <c r="BB199" i="2" s="1"/>
  <c r="AZ200" i="2" s="1"/>
  <c r="U201" i="2"/>
  <c r="S201" i="2"/>
  <c r="T201" i="2" s="1"/>
  <c r="R202" i="2" s="1"/>
  <c r="N201" i="2"/>
  <c r="L201" i="2"/>
  <c r="M201" i="2" s="1"/>
  <c r="K202" i="2" s="1"/>
  <c r="AM199" i="2"/>
  <c r="AN199" i="2" s="1"/>
  <c r="AL200" i="2" s="1"/>
  <c r="AO199" i="2"/>
  <c r="AT199" i="2"/>
  <c r="AU199" i="2" s="1"/>
  <c r="AS200" i="2" s="1"/>
  <c r="AV199" i="2"/>
  <c r="E200" i="2"/>
  <c r="F200" i="2" s="1"/>
  <c r="D201" i="2" s="1"/>
  <c r="G200" i="2"/>
  <c r="AG204" i="2"/>
  <c r="AH204" i="2" s="1"/>
  <c r="AF205" i="2" s="1"/>
  <c r="BO204" i="2"/>
  <c r="BP204" i="2" s="1"/>
  <c r="BN205" i="2" s="1"/>
  <c r="AB204" i="2"/>
  <c r="Z204" i="2"/>
  <c r="AA204" i="2" s="1"/>
  <c r="Y205" i="2" s="1"/>
  <c r="BH201" i="2" l="1"/>
  <c r="BI201" i="2" s="1"/>
  <c r="BG202" i="2" s="1"/>
  <c r="BJ201" i="2"/>
  <c r="L202" i="2"/>
  <c r="M202" i="2" s="1"/>
  <c r="K203" i="2" s="1"/>
  <c r="N202" i="2"/>
  <c r="U202" i="2"/>
  <c r="S202" i="2"/>
  <c r="T202" i="2" s="1"/>
  <c r="R203" i="2" s="1"/>
  <c r="AM200" i="2"/>
  <c r="AN200" i="2" s="1"/>
  <c r="AL201" i="2" s="1"/>
  <c r="AO200" i="2"/>
  <c r="G201" i="2"/>
  <c r="E201" i="2"/>
  <c r="F201" i="2" s="1"/>
  <c r="D202" i="2" s="1"/>
  <c r="BC200" i="2"/>
  <c r="BA200" i="2"/>
  <c r="BB200" i="2" s="1"/>
  <c r="AZ201" i="2" s="1"/>
  <c r="AT200" i="2"/>
  <c r="AU200" i="2" s="1"/>
  <c r="AS201" i="2" s="1"/>
  <c r="AV200" i="2"/>
  <c r="AB205" i="2"/>
  <c r="Z205" i="2"/>
  <c r="AA205" i="2" s="1"/>
  <c r="Y206" i="2" s="1"/>
  <c r="AG205" i="2"/>
  <c r="AH205" i="2" s="1"/>
  <c r="AF206" i="2" s="1"/>
  <c r="BO205" i="2"/>
  <c r="BP205" i="2" s="1"/>
  <c r="BN206" i="2" s="1"/>
  <c r="BH202" i="2" l="1"/>
  <c r="BI202" i="2" s="1"/>
  <c r="BG203" i="2" s="1"/>
  <c r="BJ202" i="2"/>
  <c r="U203" i="2"/>
  <c r="S203" i="2"/>
  <c r="T203" i="2" s="1"/>
  <c r="R204" i="2" s="1"/>
  <c r="AO201" i="2"/>
  <c r="AM201" i="2"/>
  <c r="AN201" i="2" s="1"/>
  <c r="AL202" i="2" s="1"/>
  <c r="AV201" i="2"/>
  <c r="AT201" i="2"/>
  <c r="AU201" i="2" s="1"/>
  <c r="AS202" i="2" s="1"/>
  <c r="BC201" i="2"/>
  <c r="BA201" i="2"/>
  <c r="BB201" i="2" s="1"/>
  <c r="AZ202" i="2" s="1"/>
  <c r="E202" i="2"/>
  <c r="F202" i="2" s="1"/>
  <c r="D203" i="2" s="1"/>
  <c r="G202" i="2"/>
  <c r="L203" i="2"/>
  <c r="M203" i="2" s="1"/>
  <c r="K204" i="2" s="1"/>
  <c r="N203" i="2"/>
  <c r="BO206" i="2"/>
  <c r="BP206" i="2" s="1"/>
  <c r="BN207" i="2"/>
  <c r="AG206" i="2"/>
  <c r="AH206" i="2" s="1"/>
  <c r="AF207" i="2" s="1"/>
  <c r="Z206" i="2"/>
  <c r="AA206" i="2" s="1"/>
  <c r="Y207" i="2" s="1"/>
  <c r="AB206" i="2"/>
  <c r="BJ203" i="2" l="1"/>
  <c r="BH203" i="2"/>
  <c r="BI203" i="2" s="1"/>
  <c r="BG204" i="2" s="1"/>
  <c r="AO202" i="2"/>
  <c r="AM202" i="2"/>
  <c r="AN202" i="2" s="1"/>
  <c r="AL203" i="2" s="1"/>
  <c r="L204" i="2"/>
  <c r="M204" i="2" s="1"/>
  <c r="K205" i="2" s="1"/>
  <c r="N204" i="2"/>
  <c r="AV202" i="2"/>
  <c r="AT202" i="2"/>
  <c r="AU202" i="2" s="1"/>
  <c r="AS203" i="2" s="1"/>
  <c r="U204" i="2"/>
  <c r="S204" i="2"/>
  <c r="T204" i="2" s="1"/>
  <c r="R205" i="2" s="1"/>
  <c r="BC202" i="2"/>
  <c r="BA202" i="2"/>
  <c r="BB202" i="2" s="1"/>
  <c r="AZ203" i="2" s="1"/>
  <c r="G203" i="2"/>
  <c r="E203" i="2"/>
  <c r="F203" i="2" s="1"/>
  <c r="D204" i="2" s="1"/>
  <c r="Z207" i="2"/>
  <c r="AA207" i="2" s="1"/>
  <c r="Y208" i="2" s="1"/>
  <c r="AB207" i="2"/>
  <c r="AG207" i="2"/>
  <c r="AH207" i="2" s="1"/>
  <c r="AF208" i="2" s="1"/>
  <c r="BO207" i="2"/>
  <c r="BP207" i="2" s="1"/>
  <c r="BN208" i="2" s="1"/>
  <c r="BJ204" i="2" l="1"/>
  <c r="BH204" i="2"/>
  <c r="BI204" i="2" s="1"/>
  <c r="BG205" i="2" s="1"/>
  <c r="U205" i="2"/>
  <c r="S205" i="2"/>
  <c r="T205" i="2" s="1"/>
  <c r="R206" i="2" s="1"/>
  <c r="G204" i="2"/>
  <c r="E204" i="2"/>
  <c r="F204" i="2" s="1"/>
  <c r="D205" i="2" s="1"/>
  <c r="BC203" i="2"/>
  <c r="BA203" i="2"/>
  <c r="BB203" i="2" s="1"/>
  <c r="AZ204" i="2" s="1"/>
  <c r="L205" i="2"/>
  <c r="M205" i="2" s="1"/>
  <c r="K206" i="2" s="1"/>
  <c r="N205" i="2"/>
  <c r="AM203" i="2"/>
  <c r="AN203" i="2" s="1"/>
  <c r="AL204" i="2" s="1"/>
  <c r="AO203" i="2"/>
  <c r="AV203" i="2"/>
  <c r="AT203" i="2"/>
  <c r="AU203" i="2" s="1"/>
  <c r="AS204" i="2" s="1"/>
  <c r="BO208" i="2"/>
  <c r="BP208" i="2" s="1"/>
  <c r="BN209" i="2"/>
  <c r="AG208" i="2"/>
  <c r="AH208" i="2" s="1"/>
  <c r="AF209" i="2" s="1"/>
  <c r="AB208" i="2"/>
  <c r="Z208" i="2"/>
  <c r="AA208" i="2" s="1"/>
  <c r="Y209" i="2" s="1"/>
  <c r="BH205" i="2" l="1"/>
  <c r="BI205" i="2" s="1"/>
  <c r="BG206" i="2" s="1"/>
  <c r="BJ205" i="2"/>
  <c r="L206" i="2"/>
  <c r="M206" i="2" s="1"/>
  <c r="K207" i="2" s="1"/>
  <c r="N206" i="2"/>
  <c r="G205" i="2"/>
  <c r="E205" i="2"/>
  <c r="F205" i="2" s="1"/>
  <c r="D206" i="2" s="1"/>
  <c r="U206" i="2"/>
  <c r="S206" i="2"/>
  <c r="T206" i="2" s="1"/>
  <c r="R207" i="2" s="1"/>
  <c r="BA204" i="2"/>
  <c r="BB204" i="2" s="1"/>
  <c r="AZ205" i="2" s="1"/>
  <c r="BC204" i="2"/>
  <c r="AV204" i="2"/>
  <c r="AT204" i="2"/>
  <c r="AU204" i="2" s="1"/>
  <c r="AS205" i="2" s="1"/>
  <c r="AM204" i="2"/>
  <c r="AN204" i="2" s="1"/>
  <c r="AL205" i="2" s="1"/>
  <c r="AO204" i="2"/>
  <c r="AB209" i="2"/>
  <c r="Z209" i="2"/>
  <c r="AA209" i="2" s="1"/>
  <c r="Y210" i="2" s="1"/>
  <c r="BO209" i="2"/>
  <c r="BP209" i="2" s="1"/>
  <c r="BN210" i="2" s="1"/>
  <c r="AG209" i="2"/>
  <c r="AH209" i="2" s="1"/>
  <c r="AF210" i="2" s="1"/>
  <c r="BH206" i="2" l="1"/>
  <c r="BI206" i="2" s="1"/>
  <c r="BG207" i="2" s="1"/>
  <c r="BJ206" i="2"/>
  <c r="BC205" i="2"/>
  <c r="BA205" i="2"/>
  <c r="BB205" i="2" s="1"/>
  <c r="AZ206" i="2" s="1"/>
  <c r="U207" i="2"/>
  <c r="S207" i="2"/>
  <c r="T207" i="2" s="1"/>
  <c r="R208" i="2" s="1"/>
  <c r="E206" i="2"/>
  <c r="F206" i="2" s="1"/>
  <c r="D207" i="2" s="1"/>
  <c r="G206" i="2"/>
  <c r="N207" i="2"/>
  <c r="L207" i="2"/>
  <c r="M207" i="2" s="1"/>
  <c r="K208" i="2" s="1"/>
  <c r="AM205" i="2"/>
  <c r="AN205" i="2" s="1"/>
  <c r="AL206" i="2" s="1"/>
  <c r="AO205" i="2"/>
  <c r="AT205" i="2"/>
  <c r="AU205" i="2" s="1"/>
  <c r="AS206" i="2" s="1"/>
  <c r="AV205" i="2"/>
  <c r="AG210" i="2"/>
  <c r="AH210" i="2" s="1"/>
  <c r="AF211" i="2" s="1"/>
  <c r="BO210" i="2"/>
  <c r="BP210" i="2" s="1"/>
  <c r="BN211" i="2" s="1"/>
  <c r="AB210" i="2"/>
  <c r="Z210" i="2"/>
  <c r="AA210" i="2" s="1"/>
  <c r="Y211" i="2" s="1"/>
  <c r="BH207" i="2" l="1"/>
  <c r="BI207" i="2" s="1"/>
  <c r="BG208" i="2" s="1"/>
  <c r="BJ207" i="2"/>
  <c r="E207" i="2"/>
  <c r="F207" i="2" s="1"/>
  <c r="D208" i="2" s="1"/>
  <c r="G207" i="2"/>
  <c r="AM206" i="2"/>
  <c r="AN206" i="2" s="1"/>
  <c r="AL207" i="2" s="1"/>
  <c r="AO206" i="2"/>
  <c r="L208" i="2"/>
  <c r="M208" i="2" s="1"/>
  <c r="K209" i="2" s="1"/>
  <c r="N208" i="2"/>
  <c r="U208" i="2"/>
  <c r="S208" i="2"/>
  <c r="T208" i="2" s="1"/>
  <c r="R209" i="2" s="1"/>
  <c r="AT206" i="2"/>
  <c r="AU206" i="2" s="1"/>
  <c r="AS207" i="2" s="1"/>
  <c r="AV206" i="2"/>
  <c r="BC206" i="2"/>
  <c r="BA206" i="2"/>
  <c r="BB206" i="2" s="1"/>
  <c r="AZ207" i="2" s="1"/>
  <c r="Z211" i="2"/>
  <c r="AA211" i="2" s="1"/>
  <c r="Y212" i="2" s="1"/>
  <c r="AB211" i="2"/>
  <c r="BO211" i="2"/>
  <c r="BP211" i="2" s="1"/>
  <c r="BN212" i="2" s="1"/>
  <c r="AG211" i="2"/>
  <c r="AH211" i="2" s="1"/>
  <c r="AF212" i="2" s="1"/>
  <c r="BH208" i="2" l="1"/>
  <c r="BI208" i="2" s="1"/>
  <c r="BG209" i="2" s="1"/>
  <c r="BJ208" i="2"/>
  <c r="U209" i="2"/>
  <c r="S209" i="2"/>
  <c r="T209" i="2" s="1"/>
  <c r="R210" i="2" s="1"/>
  <c r="AM207" i="2"/>
  <c r="AN207" i="2" s="1"/>
  <c r="AL208" i="2" s="1"/>
  <c r="AO207" i="2"/>
  <c r="N209" i="2"/>
  <c r="L209" i="2"/>
  <c r="M209" i="2" s="1"/>
  <c r="K210" i="2" s="1"/>
  <c r="BA207" i="2"/>
  <c r="BB207" i="2" s="1"/>
  <c r="AZ208" i="2" s="1"/>
  <c r="BC207" i="2"/>
  <c r="AT207" i="2"/>
  <c r="AU207" i="2" s="1"/>
  <c r="AS208" i="2" s="1"/>
  <c r="AV207" i="2"/>
  <c r="G208" i="2"/>
  <c r="E208" i="2"/>
  <c r="F208" i="2" s="1"/>
  <c r="D209" i="2" s="1"/>
  <c r="BO212" i="2"/>
  <c r="BP212" i="2" s="1"/>
  <c r="BN213" i="2" s="1"/>
  <c r="AG212" i="2"/>
  <c r="AH212" i="2" s="1"/>
  <c r="AF213" i="2" s="1"/>
  <c r="Z212" i="2"/>
  <c r="AA212" i="2" s="1"/>
  <c r="Y213" i="2" s="1"/>
  <c r="AB212" i="2"/>
  <c r="BJ209" i="2" l="1"/>
  <c r="BH209" i="2"/>
  <c r="BI209" i="2" s="1"/>
  <c r="BG210" i="2" s="1"/>
  <c r="N210" i="2"/>
  <c r="L210" i="2"/>
  <c r="M210" i="2" s="1"/>
  <c r="K211" i="2" s="1"/>
  <c r="U210" i="2"/>
  <c r="S210" i="2"/>
  <c r="T210" i="2" s="1"/>
  <c r="R211" i="2" s="1"/>
  <c r="G209" i="2"/>
  <c r="E209" i="2"/>
  <c r="F209" i="2" s="1"/>
  <c r="D210" i="2" s="1"/>
  <c r="AV208" i="2"/>
  <c r="AT208" i="2"/>
  <c r="AU208" i="2" s="1"/>
  <c r="AS209" i="2" s="1"/>
  <c r="BA208" i="2"/>
  <c r="BB208" i="2" s="1"/>
  <c r="AZ209" i="2" s="1"/>
  <c r="BC208" i="2"/>
  <c r="AO208" i="2"/>
  <c r="AM208" i="2"/>
  <c r="AN208" i="2" s="1"/>
  <c r="AL209" i="2" s="1"/>
  <c r="AG213" i="2"/>
  <c r="AH213" i="2" s="1"/>
  <c r="AF214" i="2" s="1"/>
  <c r="AB213" i="2"/>
  <c r="Z213" i="2"/>
  <c r="AA213" i="2" s="1"/>
  <c r="Y214" i="2" s="1"/>
  <c r="BO213" i="2"/>
  <c r="BP213" i="2" s="1"/>
  <c r="BN214" i="2" s="1"/>
  <c r="BH210" i="2" l="1"/>
  <c r="BI210" i="2" s="1"/>
  <c r="BG211" i="2" s="1"/>
  <c r="BJ210" i="2"/>
  <c r="AM209" i="2"/>
  <c r="AN209" i="2" s="1"/>
  <c r="AL210" i="2" s="1"/>
  <c r="AO209" i="2"/>
  <c r="E210" i="2"/>
  <c r="F210" i="2" s="1"/>
  <c r="D211" i="2" s="1"/>
  <c r="G210" i="2"/>
  <c r="BC209" i="2"/>
  <c r="BA209" i="2"/>
  <c r="BB209" i="2" s="1"/>
  <c r="AZ210" i="2" s="1"/>
  <c r="L211" i="2"/>
  <c r="M211" i="2" s="1"/>
  <c r="K212" i="2" s="1"/>
  <c r="N211" i="2"/>
  <c r="U211" i="2"/>
  <c r="S211" i="2"/>
  <c r="T211" i="2" s="1"/>
  <c r="R212" i="2" s="1"/>
  <c r="AT209" i="2"/>
  <c r="AU209" i="2" s="1"/>
  <c r="AV209" i="2"/>
  <c r="AS210" i="2"/>
  <c r="AB214" i="2"/>
  <c r="Z214" i="2"/>
  <c r="AA214" i="2" s="1"/>
  <c r="Y215" i="2" s="1"/>
  <c r="BO214" i="2"/>
  <c r="BP214" i="2" s="1"/>
  <c r="BN215" i="2" s="1"/>
  <c r="AG214" i="2"/>
  <c r="AH214" i="2" s="1"/>
  <c r="AF215" i="2" s="1"/>
  <c r="BJ211" i="2" l="1"/>
  <c r="BH211" i="2"/>
  <c r="BI211" i="2" s="1"/>
  <c r="BG212" i="2" s="1"/>
  <c r="BA210" i="2"/>
  <c r="BB210" i="2" s="1"/>
  <c r="AZ211" i="2" s="1"/>
  <c r="BC210" i="2"/>
  <c r="N212" i="2"/>
  <c r="L212" i="2"/>
  <c r="M212" i="2" s="1"/>
  <c r="K213" i="2" s="1"/>
  <c r="U212" i="2"/>
  <c r="S212" i="2"/>
  <c r="T212" i="2" s="1"/>
  <c r="R213" i="2" s="1"/>
  <c r="G211" i="2"/>
  <c r="E211" i="2"/>
  <c r="F211" i="2" s="1"/>
  <c r="D212" i="2" s="1"/>
  <c r="AV210" i="2"/>
  <c r="AT210" i="2"/>
  <c r="AU210" i="2" s="1"/>
  <c r="AS211" i="2" s="1"/>
  <c r="AM210" i="2"/>
  <c r="AN210" i="2" s="1"/>
  <c r="AL211" i="2" s="1"/>
  <c r="AO210" i="2"/>
  <c r="Z215" i="2"/>
  <c r="AA215" i="2" s="1"/>
  <c r="Y216" i="2" s="1"/>
  <c r="AB215" i="2"/>
  <c r="BO215" i="2"/>
  <c r="BP215" i="2" s="1"/>
  <c r="BN216" i="2" s="1"/>
  <c r="AG215" i="2"/>
  <c r="AH215" i="2" s="1"/>
  <c r="AF216" i="2" s="1"/>
  <c r="BH212" i="2" l="1"/>
  <c r="BI212" i="2" s="1"/>
  <c r="BG213" i="2" s="1"/>
  <c r="BJ212" i="2"/>
  <c r="G212" i="2"/>
  <c r="E212" i="2"/>
  <c r="F212" i="2" s="1"/>
  <c r="D213" i="2" s="1"/>
  <c r="BA211" i="2"/>
  <c r="BB211" i="2" s="1"/>
  <c r="AZ212" i="2" s="1"/>
  <c r="BC211" i="2"/>
  <c r="N213" i="2"/>
  <c r="L213" i="2"/>
  <c r="M213" i="2" s="1"/>
  <c r="K214" i="2" s="1"/>
  <c r="AV211" i="2"/>
  <c r="AT211" i="2"/>
  <c r="AU211" i="2" s="1"/>
  <c r="AS212" i="2" s="1"/>
  <c r="U213" i="2"/>
  <c r="S213" i="2"/>
  <c r="T213" i="2" s="1"/>
  <c r="R214" i="2" s="1"/>
  <c r="AM211" i="2"/>
  <c r="AN211" i="2" s="1"/>
  <c r="AL212" i="2" s="1"/>
  <c r="AO211" i="2"/>
  <c r="BO216" i="2"/>
  <c r="BP216" i="2" s="1"/>
  <c r="BN217" i="2" s="1"/>
  <c r="AB216" i="2"/>
  <c r="Z216" i="2"/>
  <c r="AA216" i="2" s="1"/>
  <c r="Y217" i="2" s="1"/>
  <c r="AG216" i="2"/>
  <c r="AH216" i="2" s="1"/>
  <c r="AF217" i="2" s="1"/>
  <c r="BJ213" i="2" l="1"/>
  <c r="BH213" i="2"/>
  <c r="BI213" i="2" s="1"/>
  <c r="BG214" i="2" s="1"/>
  <c r="U214" i="2"/>
  <c r="S214" i="2"/>
  <c r="T214" i="2" s="1"/>
  <c r="R215" i="2" s="1"/>
  <c r="N214" i="2"/>
  <c r="L214" i="2"/>
  <c r="M214" i="2" s="1"/>
  <c r="K215" i="2" s="1"/>
  <c r="AV212" i="2"/>
  <c r="AT212" i="2"/>
  <c r="AU212" i="2" s="1"/>
  <c r="AS213" i="2" s="1"/>
  <c r="G213" i="2"/>
  <c r="E213" i="2"/>
  <c r="F213" i="2" s="1"/>
  <c r="D214" i="2" s="1"/>
  <c r="AO212" i="2"/>
  <c r="AM212" i="2"/>
  <c r="AN212" i="2" s="1"/>
  <c r="AL213" i="2" s="1"/>
  <c r="BA212" i="2"/>
  <c r="BB212" i="2" s="1"/>
  <c r="AZ213" i="2" s="1"/>
  <c r="BC212" i="2"/>
  <c r="AG217" i="2"/>
  <c r="AH217" i="2" s="1"/>
  <c r="AF218" i="2" s="1"/>
  <c r="AB217" i="2"/>
  <c r="Z217" i="2"/>
  <c r="AA217" i="2" s="1"/>
  <c r="Y218" i="2" s="1"/>
  <c r="BO217" i="2"/>
  <c r="BP217" i="2" s="1"/>
  <c r="BN218" i="2" s="1"/>
  <c r="BH214" i="2" l="1"/>
  <c r="BI214" i="2" s="1"/>
  <c r="BG215" i="2" s="1"/>
  <c r="BJ214" i="2"/>
  <c r="AV213" i="2"/>
  <c r="AT213" i="2"/>
  <c r="AU213" i="2" s="1"/>
  <c r="AS214" i="2" s="1"/>
  <c r="L215" i="2"/>
  <c r="M215" i="2" s="1"/>
  <c r="K216" i="2" s="1"/>
  <c r="N215" i="2"/>
  <c r="AO213" i="2"/>
  <c r="AM213" i="2"/>
  <c r="AN213" i="2" s="1"/>
  <c r="AL214" i="2" s="1"/>
  <c r="U215" i="2"/>
  <c r="S215" i="2"/>
  <c r="T215" i="2" s="1"/>
  <c r="R216" i="2" s="1"/>
  <c r="E214" i="2"/>
  <c r="F214" i="2" s="1"/>
  <c r="D215" i="2" s="1"/>
  <c r="G214" i="2"/>
  <c r="BA213" i="2"/>
  <c r="BB213" i="2" s="1"/>
  <c r="AZ214" i="2" s="1"/>
  <c r="BC213" i="2"/>
  <c r="Z218" i="2"/>
  <c r="AA218" i="2" s="1"/>
  <c r="Y219" i="2" s="1"/>
  <c r="AB218" i="2"/>
  <c r="BO218" i="2"/>
  <c r="BP218" i="2" s="1"/>
  <c r="BN219" i="2" s="1"/>
  <c r="AG218" i="2"/>
  <c r="AH218" i="2" s="1"/>
  <c r="AF219" i="2" s="1"/>
  <c r="BH215" i="2" l="1"/>
  <c r="BI215" i="2" s="1"/>
  <c r="BG216" i="2" s="1"/>
  <c r="BJ215" i="2"/>
  <c r="U216" i="2"/>
  <c r="S216" i="2"/>
  <c r="T216" i="2" s="1"/>
  <c r="R217" i="2" s="1"/>
  <c r="L216" i="2"/>
  <c r="M216" i="2" s="1"/>
  <c r="K217" i="2" s="1"/>
  <c r="N216" i="2"/>
  <c r="G215" i="2"/>
  <c r="E215" i="2"/>
  <c r="F215" i="2" s="1"/>
  <c r="D216" i="2" s="1"/>
  <c r="AO214" i="2"/>
  <c r="AM214" i="2"/>
  <c r="AN214" i="2" s="1"/>
  <c r="AL215" i="2" s="1"/>
  <c r="AV214" i="2"/>
  <c r="AT214" i="2"/>
  <c r="AU214" i="2" s="1"/>
  <c r="AS215" i="2" s="1"/>
  <c r="BC214" i="2"/>
  <c r="BA214" i="2"/>
  <c r="BB214" i="2" s="1"/>
  <c r="AZ215" i="2" s="1"/>
  <c r="AB219" i="2"/>
  <c r="Z219" i="2"/>
  <c r="AA219" i="2" s="1"/>
  <c r="Y220" i="2" s="1"/>
  <c r="BO219" i="2"/>
  <c r="BP219" i="2" s="1"/>
  <c r="BN220" i="2" s="1"/>
  <c r="AG219" i="2"/>
  <c r="AH219" i="2" s="1"/>
  <c r="AF220" i="2" s="1"/>
  <c r="BJ216" i="2" l="1"/>
  <c r="BH216" i="2"/>
  <c r="BI216" i="2" s="1"/>
  <c r="BG217" i="2" s="1"/>
  <c r="AV215" i="2"/>
  <c r="AT215" i="2"/>
  <c r="AU215" i="2" s="1"/>
  <c r="AS216" i="2" s="1"/>
  <c r="L217" i="2"/>
  <c r="M217" i="2" s="1"/>
  <c r="K218" i="2" s="1"/>
  <c r="N217" i="2"/>
  <c r="BA215" i="2"/>
  <c r="BB215" i="2" s="1"/>
  <c r="AZ216" i="2" s="1"/>
  <c r="BC215" i="2"/>
  <c r="U217" i="2"/>
  <c r="S217" i="2"/>
  <c r="T217" i="2" s="1"/>
  <c r="R218" i="2" s="1"/>
  <c r="E216" i="2"/>
  <c r="F216" i="2" s="1"/>
  <c r="G216" i="2"/>
  <c r="D217" i="2"/>
  <c r="AO215" i="2"/>
  <c r="AM215" i="2"/>
  <c r="AN215" i="2" s="1"/>
  <c r="AL216" i="2" s="1"/>
  <c r="AG220" i="2"/>
  <c r="AH220" i="2" s="1"/>
  <c r="AF221" i="2" s="1"/>
  <c r="BO220" i="2"/>
  <c r="BP220" i="2" s="1"/>
  <c r="BN221" i="2"/>
  <c r="AB220" i="2"/>
  <c r="Z220" i="2"/>
  <c r="AA220" i="2" s="1"/>
  <c r="Y221" i="2" s="1"/>
  <c r="BJ217" i="2" l="1"/>
  <c r="BH217" i="2"/>
  <c r="BI217" i="2" s="1"/>
  <c r="BG218" i="2" s="1"/>
  <c r="L218" i="2"/>
  <c r="M218" i="2" s="1"/>
  <c r="K219" i="2" s="1"/>
  <c r="N218" i="2"/>
  <c r="BA216" i="2"/>
  <c r="BB216" i="2" s="1"/>
  <c r="AZ217" i="2" s="1"/>
  <c r="BC216" i="2"/>
  <c r="G217" i="2"/>
  <c r="E217" i="2"/>
  <c r="F217" i="2" s="1"/>
  <c r="D218" i="2" s="1"/>
  <c r="U218" i="2"/>
  <c r="S218" i="2"/>
  <c r="T218" i="2" s="1"/>
  <c r="R219" i="2" s="1"/>
  <c r="AT216" i="2"/>
  <c r="AU216" i="2" s="1"/>
  <c r="AS217" i="2" s="1"/>
  <c r="AV216" i="2"/>
  <c r="AO216" i="2"/>
  <c r="AM216" i="2"/>
  <c r="AN216" i="2" s="1"/>
  <c r="AL217" i="2" s="1"/>
  <c r="AG221" i="2"/>
  <c r="AH221" i="2" s="1"/>
  <c r="AF222" i="2" s="1"/>
  <c r="AB221" i="2"/>
  <c r="Z221" i="2"/>
  <c r="AA221" i="2" s="1"/>
  <c r="Y222" i="2" s="1"/>
  <c r="BO221" i="2"/>
  <c r="BP221" i="2" s="1"/>
  <c r="BN222" i="2" s="1"/>
  <c r="BJ218" i="2" l="1"/>
  <c r="BH218" i="2"/>
  <c r="BI218" i="2" s="1"/>
  <c r="BG219" i="2" s="1"/>
  <c r="AO217" i="2"/>
  <c r="AM217" i="2"/>
  <c r="AN217" i="2" s="1"/>
  <c r="AL218" i="2" s="1"/>
  <c r="G218" i="2"/>
  <c r="E218" i="2"/>
  <c r="F218" i="2" s="1"/>
  <c r="D219" i="2" s="1"/>
  <c r="BA217" i="2"/>
  <c r="BB217" i="2" s="1"/>
  <c r="AZ218" i="2" s="1"/>
  <c r="BC217" i="2"/>
  <c r="AT217" i="2"/>
  <c r="AU217" i="2" s="1"/>
  <c r="AS218" i="2" s="1"/>
  <c r="AV217" i="2"/>
  <c r="U219" i="2"/>
  <c r="S219" i="2"/>
  <c r="T219" i="2" s="1"/>
  <c r="R220" i="2" s="1"/>
  <c r="L219" i="2"/>
  <c r="M219" i="2" s="1"/>
  <c r="K220" i="2" s="1"/>
  <c r="N219" i="2"/>
  <c r="AB222" i="2"/>
  <c r="Z222" i="2"/>
  <c r="AA222" i="2" s="1"/>
  <c r="Y223" i="2" s="1"/>
  <c r="BO222" i="2"/>
  <c r="BP222" i="2" s="1"/>
  <c r="BN223" i="2" s="1"/>
  <c r="AG222" i="2"/>
  <c r="AH222" i="2" s="1"/>
  <c r="AF223" i="2" s="1"/>
  <c r="BJ219" i="2" l="1"/>
  <c r="BH219" i="2"/>
  <c r="BI219" i="2" s="1"/>
  <c r="BG220" i="2" s="1"/>
  <c r="AV218" i="2"/>
  <c r="AT218" i="2"/>
  <c r="AU218" i="2" s="1"/>
  <c r="AS219" i="2" s="1"/>
  <c r="BC218" i="2"/>
  <c r="BA218" i="2"/>
  <c r="BB218" i="2" s="1"/>
  <c r="AZ219" i="2" s="1"/>
  <c r="N220" i="2"/>
  <c r="L220" i="2"/>
  <c r="M220" i="2" s="1"/>
  <c r="K221" i="2" s="1"/>
  <c r="G219" i="2"/>
  <c r="E219" i="2"/>
  <c r="F219" i="2" s="1"/>
  <c r="D220" i="2" s="1"/>
  <c r="U220" i="2"/>
  <c r="S220" i="2"/>
  <c r="T220" i="2" s="1"/>
  <c r="R221" i="2" s="1"/>
  <c r="AO218" i="2"/>
  <c r="AM218" i="2"/>
  <c r="AN218" i="2" s="1"/>
  <c r="AL219" i="2" s="1"/>
  <c r="AB223" i="2"/>
  <c r="Z223" i="2"/>
  <c r="AA223" i="2" s="1"/>
  <c r="Y224" i="2" s="1"/>
  <c r="AG223" i="2"/>
  <c r="AH223" i="2" s="1"/>
  <c r="AF224" i="2" s="1"/>
  <c r="BO223" i="2"/>
  <c r="BP223" i="2" s="1"/>
  <c r="BN224" i="2"/>
  <c r="BH220" i="2" l="1"/>
  <c r="BI220" i="2" s="1"/>
  <c r="BG221" i="2" s="1"/>
  <c r="BJ220" i="2"/>
  <c r="E220" i="2"/>
  <c r="F220" i="2" s="1"/>
  <c r="D221" i="2" s="1"/>
  <c r="G220" i="2"/>
  <c r="AM219" i="2"/>
  <c r="AN219" i="2" s="1"/>
  <c r="AL220" i="2" s="1"/>
  <c r="AO219" i="2"/>
  <c r="BC219" i="2"/>
  <c r="BA219" i="2"/>
  <c r="BB219" i="2" s="1"/>
  <c r="AZ220" i="2" s="1"/>
  <c r="U221" i="2"/>
  <c r="S221" i="2"/>
  <c r="T221" i="2" s="1"/>
  <c r="R222" i="2" s="1"/>
  <c r="AV219" i="2"/>
  <c r="AT219" i="2"/>
  <c r="AU219" i="2" s="1"/>
  <c r="AS220" i="2" s="1"/>
  <c r="L221" i="2"/>
  <c r="M221" i="2" s="1"/>
  <c r="K222" i="2" s="1"/>
  <c r="N221" i="2"/>
  <c r="AB224" i="2"/>
  <c r="Z224" i="2"/>
  <c r="AA224" i="2" s="1"/>
  <c r="Y225" i="2" s="1"/>
  <c r="BO224" i="2"/>
  <c r="BP224" i="2" s="1"/>
  <c r="BN225" i="2" s="1"/>
  <c r="AG224" i="2"/>
  <c r="AH224" i="2" s="1"/>
  <c r="AF225" i="2" s="1"/>
  <c r="BJ221" i="2" l="1"/>
  <c r="BH221" i="2"/>
  <c r="BI221" i="2" s="1"/>
  <c r="BG222" i="2" s="1"/>
  <c r="U222" i="2"/>
  <c r="S222" i="2"/>
  <c r="T222" i="2" s="1"/>
  <c r="R223" i="2" s="1"/>
  <c r="BC220" i="2"/>
  <c r="BA220" i="2"/>
  <c r="BB220" i="2" s="1"/>
  <c r="AZ221" i="2" s="1"/>
  <c r="N222" i="2"/>
  <c r="L222" i="2"/>
  <c r="M222" i="2" s="1"/>
  <c r="K223" i="2" s="1"/>
  <c r="AV220" i="2"/>
  <c r="AT220" i="2"/>
  <c r="AU220" i="2" s="1"/>
  <c r="AS221" i="2" s="1"/>
  <c r="AO220" i="2"/>
  <c r="AM220" i="2"/>
  <c r="AN220" i="2" s="1"/>
  <c r="AL221" i="2" s="1"/>
  <c r="G221" i="2"/>
  <c r="E221" i="2"/>
  <c r="F221" i="2" s="1"/>
  <c r="D222" i="2" s="1"/>
  <c r="BO225" i="2"/>
  <c r="BP225" i="2" s="1"/>
  <c r="BN226" i="2" s="1"/>
  <c r="AB225" i="2"/>
  <c r="Z225" i="2"/>
  <c r="AA225" i="2" s="1"/>
  <c r="Y226" i="2"/>
  <c r="AG225" i="2"/>
  <c r="AH225" i="2" s="1"/>
  <c r="AF226" i="2" s="1"/>
  <c r="BJ222" i="2" l="1"/>
  <c r="BH222" i="2"/>
  <c r="BI222" i="2" s="1"/>
  <c r="BG223" i="2" s="1"/>
  <c r="AV221" i="2"/>
  <c r="AT221" i="2"/>
  <c r="AU221" i="2" s="1"/>
  <c r="AS222" i="2" s="1"/>
  <c r="E222" i="2"/>
  <c r="F222" i="2" s="1"/>
  <c r="D223" i="2" s="1"/>
  <c r="G222" i="2"/>
  <c r="BC221" i="2"/>
  <c r="BA221" i="2"/>
  <c r="BB221" i="2" s="1"/>
  <c r="AZ222" i="2" s="1"/>
  <c r="N223" i="2"/>
  <c r="L223" i="2"/>
  <c r="M223" i="2" s="1"/>
  <c r="K224" i="2" s="1"/>
  <c r="AO221" i="2"/>
  <c r="AM221" i="2"/>
  <c r="AN221" i="2" s="1"/>
  <c r="AL222" i="2" s="1"/>
  <c r="U223" i="2"/>
  <c r="S223" i="2"/>
  <c r="T223" i="2" s="1"/>
  <c r="R224" i="2" s="1"/>
  <c r="AG226" i="2"/>
  <c r="AH226" i="2" s="1"/>
  <c r="AF227" i="2" s="1"/>
  <c r="BO226" i="2"/>
  <c r="BP226" i="2" s="1"/>
  <c r="BN227" i="2"/>
  <c r="AB226" i="2"/>
  <c r="Z226" i="2"/>
  <c r="AA226" i="2" s="1"/>
  <c r="Y227" i="2" s="1"/>
  <c r="BH223" i="2" l="1"/>
  <c r="BI223" i="2" s="1"/>
  <c r="BG224" i="2" s="1"/>
  <c r="BJ223" i="2"/>
  <c r="G223" i="2"/>
  <c r="E223" i="2"/>
  <c r="F223" i="2" s="1"/>
  <c r="D224" i="2" s="1"/>
  <c r="AM222" i="2"/>
  <c r="AN222" i="2" s="1"/>
  <c r="AL223" i="2" s="1"/>
  <c r="AO222" i="2"/>
  <c r="AT222" i="2"/>
  <c r="AU222" i="2" s="1"/>
  <c r="AS223" i="2" s="1"/>
  <c r="AV222" i="2"/>
  <c r="L224" i="2"/>
  <c r="M224" i="2" s="1"/>
  <c r="K225" i="2" s="1"/>
  <c r="N224" i="2"/>
  <c r="BC222" i="2"/>
  <c r="BA222" i="2"/>
  <c r="BB222" i="2" s="1"/>
  <c r="AZ223" i="2" s="1"/>
  <c r="U224" i="2"/>
  <c r="S224" i="2"/>
  <c r="T224" i="2" s="1"/>
  <c r="R225" i="2" s="1"/>
  <c r="AG227" i="2"/>
  <c r="AH227" i="2" s="1"/>
  <c r="AF228" i="2" s="1"/>
  <c r="AB227" i="2"/>
  <c r="Z227" i="2"/>
  <c r="AA227" i="2" s="1"/>
  <c r="Y228" i="2" s="1"/>
  <c r="BO227" i="2"/>
  <c r="BP227" i="2" s="1"/>
  <c r="BN228" i="2"/>
  <c r="BH224" i="2" l="1"/>
  <c r="BI224" i="2" s="1"/>
  <c r="BG225" i="2" s="1"/>
  <c r="BJ224" i="2"/>
  <c r="AV223" i="2"/>
  <c r="AT223" i="2"/>
  <c r="AU223" i="2" s="1"/>
  <c r="AS224" i="2" s="1"/>
  <c r="U225" i="2"/>
  <c r="S225" i="2"/>
  <c r="T225" i="2" s="1"/>
  <c r="R226" i="2" s="1"/>
  <c r="L225" i="2"/>
  <c r="M225" i="2" s="1"/>
  <c r="K226" i="2" s="1"/>
  <c r="N225" i="2"/>
  <c r="AM223" i="2"/>
  <c r="AN223" i="2" s="1"/>
  <c r="AL224" i="2" s="1"/>
  <c r="AO223" i="2"/>
  <c r="BA223" i="2"/>
  <c r="BB223" i="2" s="1"/>
  <c r="AZ224" i="2" s="1"/>
  <c r="BC223" i="2"/>
  <c r="G224" i="2"/>
  <c r="E224" i="2"/>
  <c r="F224" i="2" s="1"/>
  <c r="D225" i="2" s="1"/>
  <c r="AB228" i="2"/>
  <c r="Z228" i="2"/>
  <c r="AA228" i="2" s="1"/>
  <c r="Y229" i="2" s="1"/>
  <c r="BO228" i="2"/>
  <c r="BP228" i="2" s="1"/>
  <c r="BN229" i="2" s="1"/>
  <c r="AG228" i="2"/>
  <c r="AH228" i="2" s="1"/>
  <c r="AF229" i="2" s="1"/>
  <c r="BJ225" i="2" l="1"/>
  <c r="BH225" i="2"/>
  <c r="BI225" i="2" s="1"/>
  <c r="BG226" i="2" s="1"/>
  <c r="AO224" i="2"/>
  <c r="AM224" i="2"/>
  <c r="AN224" i="2" s="1"/>
  <c r="AL225" i="2" s="1"/>
  <c r="L226" i="2"/>
  <c r="M226" i="2" s="1"/>
  <c r="K227" i="2" s="1"/>
  <c r="N226" i="2"/>
  <c r="E225" i="2"/>
  <c r="F225" i="2" s="1"/>
  <c r="D226" i="2" s="1"/>
  <c r="G225" i="2"/>
  <c r="AT224" i="2"/>
  <c r="AU224" i="2" s="1"/>
  <c r="AS225" i="2" s="1"/>
  <c r="AV224" i="2"/>
  <c r="U226" i="2"/>
  <c r="S226" i="2"/>
  <c r="T226" i="2" s="1"/>
  <c r="R227" i="2" s="1"/>
  <c r="BC224" i="2"/>
  <c r="BA224" i="2"/>
  <c r="BB224" i="2" s="1"/>
  <c r="AZ225" i="2" s="1"/>
  <c r="AG229" i="2"/>
  <c r="AH229" i="2" s="1"/>
  <c r="AF230" i="2" s="1"/>
  <c r="AB229" i="2"/>
  <c r="Z229" i="2"/>
  <c r="AA229" i="2" s="1"/>
  <c r="Y230" i="2" s="1"/>
  <c r="BO229" i="2"/>
  <c r="BP229" i="2" s="1"/>
  <c r="BN230" i="2" s="1"/>
  <c r="BJ226" i="2" l="1"/>
  <c r="BH226" i="2"/>
  <c r="BI226" i="2" s="1"/>
  <c r="BG227" i="2" s="1"/>
  <c r="AT225" i="2"/>
  <c r="AU225" i="2" s="1"/>
  <c r="AS226" i="2" s="1"/>
  <c r="AV225" i="2"/>
  <c r="BC225" i="2"/>
  <c r="BA225" i="2"/>
  <c r="BB225" i="2" s="1"/>
  <c r="AZ226" i="2" s="1"/>
  <c r="N227" i="2"/>
  <c r="L227" i="2"/>
  <c r="M227" i="2" s="1"/>
  <c r="K228" i="2" s="1"/>
  <c r="U227" i="2"/>
  <c r="S227" i="2"/>
  <c r="T227" i="2" s="1"/>
  <c r="R228" i="2" s="1"/>
  <c r="AO225" i="2"/>
  <c r="AM225" i="2"/>
  <c r="AN225" i="2" s="1"/>
  <c r="AL226" i="2" s="1"/>
  <c r="E226" i="2"/>
  <c r="F226" i="2" s="1"/>
  <c r="D227" i="2" s="1"/>
  <c r="G226" i="2"/>
  <c r="AB230" i="2"/>
  <c r="Z230" i="2"/>
  <c r="AA230" i="2" s="1"/>
  <c r="Y231" i="2"/>
  <c r="BO230" i="2"/>
  <c r="BP230" i="2" s="1"/>
  <c r="BN231" i="2" s="1"/>
  <c r="AG230" i="2"/>
  <c r="AH230" i="2" s="1"/>
  <c r="AF231" i="2" s="1"/>
  <c r="BJ227" i="2" l="1"/>
  <c r="BH227" i="2"/>
  <c r="BI227" i="2" s="1"/>
  <c r="BG228" i="2" s="1"/>
  <c r="E227" i="2"/>
  <c r="F227" i="2" s="1"/>
  <c r="D228" i="2" s="1"/>
  <c r="G227" i="2"/>
  <c r="U228" i="2"/>
  <c r="S228" i="2"/>
  <c r="T228" i="2" s="1"/>
  <c r="R229" i="2" s="1"/>
  <c r="AM226" i="2"/>
  <c r="AN226" i="2" s="1"/>
  <c r="AL227" i="2" s="1"/>
  <c r="AO226" i="2"/>
  <c r="N228" i="2"/>
  <c r="L228" i="2"/>
  <c r="M228" i="2" s="1"/>
  <c r="K229" i="2" s="1"/>
  <c r="BC226" i="2"/>
  <c r="BA226" i="2"/>
  <c r="BB226" i="2" s="1"/>
  <c r="AZ227" i="2" s="1"/>
  <c r="AT226" i="2"/>
  <c r="AU226" i="2" s="1"/>
  <c r="AS227" i="2" s="1"/>
  <c r="AV226" i="2"/>
  <c r="AG231" i="2"/>
  <c r="AH231" i="2" s="1"/>
  <c r="AF232" i="2" s="1"/>
  <c r="BO231" i="2"/>
  <c r="BP231" i="2" s="1"/>
  <c r="BN232" i="2" s="1"/>
  <c r="Z231" i="2"/>
  <c r="AA231" i="2" s="1"/>
  <c r="Y232" i="2" s="1"/>
  <c r="AB231" i="2"/>
  <c r="BJ228" i="2" l="1"/>
  <c r="BH228" i="2"/>
  <c r="BI228" i="2" s="1"/>
  <c r="BG229" i="2" s="1"/>
  <c r="L229" i="2"/>
  <c r="M229" i="2" s="1"/>
  <c r="K230" i="2" s="1"/>
  <c r="N229" i="2"/>
  <c r="U229" i="2"/>
  <c r="S229" i="2"/>
  <c r="T229" i="2" s="1"/>
  <c r="R230" i="2" s="1"/>
  <c r="BC227" i="2"/>
  <c r="BA227" i="2"/>
  <c r="BB227" i="2" s="1"/>
  <c r="AZ228" i="2" s="1"/>
  <c r="AM227" i="2"/>
  <c r="AN227" i="2" s="1"/>
  <c r="AL228" i="2" s="1"/>
  <c r="AO227" i="2"/>
  <c r="AV227" i="2"/>
  <c r="AT227" i="2"/>
  <c r="AU227" i="2" s="1"/>
  <c r="AS228" i="2" s="1"/>
  <c r="G228" i="2"/>
  <c r="E228" i="2"/>
  <c r="F228" i="2" s="1"/>
  <c r="D229" i="2" s="1"/>
  <c r="AG232" i="2"/>
  <c r="AH232" i="2" s="1"/>
  <c r="AF233" i="2" s="1"/>
  <c r="Z232" i="2"/>
  <c r="AA232" i="2" s="1"/>
  <c r="Y233" i="2" s="1"/>
  <c r="AB232" i="2"/>
  <c r="BO232" i="2"/>
  <c r="BP232" i="2" s="1"/>
  <c r="BN233" i="2" s="1"/>
  <c r="BJ229" i="2" l="1"/>
  <c r="BH229" i="2"/>
  <c r="BI229" i="2" s="1"/>
  <c r="BG230" i="2" s="1"/>
  <c r="AO228" i="2"/>
  <c r="AM228" i="2"/>
  <c r="AN228" i="2" s="1"/>
  <c r="AL229" i="2" s="1"/>
  <c r="E229" i="2"/>
  <c r="F229" i="2" s="1"/>
  <c r="D230" i="2" s="1"/>
  <c r="G229" i="2"/>
  <c r="U230" i="2"/>
  <c r="S230" i="2"/>
  <c r="T230" i="2" s="1"/>
  <c r="R231" i="2" s="1"/>
  <c r="AV228" i="2"/>
  <c r="AT228" i="2"/>
  <c r="AU228" i="2" s="1"/>
  <c r="AS229" i="2" s="1"/>
  <c r="BC228" i="2"/>
  <c r="BA228" i="2"/>
  <c r="BB228" i="2" s="1"/>
  <c r="AZ229" i="2" s="1"/>
  <c r="N230" i="2"/>
  <c r="L230" i="2"/>
  <c r="M230" i="2" s="1"/>
  <c r="K231" i="2" s="1"/>
  <c r="AG233" i="2"/>
  <c r="AH233" i="2" s="1"/>
  <c r="AF234" i="2" s="1"/>
  <c r="BO233" i="2"/>
  <c r="BP233" i="2" s="1"/>
  <c r="BN234" i="2" s="1"/>
  <c r="AB233" i="2"/>
  <c r="Z233" i="2"/>
  <c r="AA233" i="2" s="1"/>
  <c r="Y234" i="2" s="1"/>
  <c r="BH230" i="2" l="1"/>
  <c r="BI230" i="2" s="1"/>
  <c r="BG231" i="2" s="1"/>
  <c r="BJ230" i="2"/>
  <c r="N231" i="2"/>
  <c r="L231" i="2"/>
  <c r="M231" i="2" s="1"/>
  <c r="K232" i="2" s="1"/>
  <c r="U231" i="2"/>
  <c r="S231" i="2"/>
  <c r="T231" i="2" s="1"/>
  <c r="R232" i="2" s="1"/>
  <c r="AT229" i="2"/>
  <c r="AU229" i="2" s="1"/>
  <c r="AS230" i="2" s="1"/>
  <c r="AV229" i="2"/>
  <c r="BC229" i="2"/>
  <c r="BA229" i="2"/>
  <c r="BB229" i="2" s="1"/>
  <c r="AZ230" i="2" s="1"/>
  <c r="E230" i="2"/>
  <c r="F230" i="2" s="1"/>
  <c r="D231" i="2" s="1"/>
  <c r="G230" i="2"/>
  <c r="AO229" i="2"/>
  <c r="AM229" i="2"/>
  <c r="AN229" i="2" s="1"/>
  <c r="AL230" i="2" s="1"/>
  <c r="AG234" i="2"/>
  <c r="AH234" i="2" s="1"/>
  <c r="AF235" i="2" s="1"/>
  <c r="Z234" i="2"/>
  <c r="AA234" i="2" s="1"/>
  <c r="Y235" i="2" s="1"/>
  <c r="AB234" i="2"/>
  <c r="BO234" i="2"/>
  <c r="BP234" i="2" s="1"/>
  <c r="BN235" i="2"/>
  <c r="BJ231" i="2" l="1"/>
  <c r="BH231" i="2"/>
  <c r="BI231" i="2" s="1"/>
  <c r="BG232" i="2" s="1"/>
  <c r="BC230" i="2"/>
  <c r="BA230" i="2"/>
  <c r="BB230" i="2" s="1"/>
  <c r="AZ231" i="2" s="1"/>
  <c r="AM230" i="2"/>
  <c r="AN230" i="2" s="1"/>
  <c r="AL231" i="2" s="1"/>
  <c r="AO230" i="2"/>
  <c r="U232" i="2"/>
  <c r="S232" i="2"/>
  <c r="T232" i="2" s="1"/>
  <c r="R233" i="2" s="1"/>
  <c r="L232" i="2"/>
  <c r="M232" i="2" s="1"/>
  <c r="K233" i="2" s="1"/>
  <c r="N232" i="2"/>
  <c r="AT230" i="2"/>
  <c r="AU230" i="2" s="1"/>
  <c r="AS231" i="2" s="1"/>
  <c r="AV230" i="2"/>
  <c r="E231" i="2"/>
  <c r="F231" i="2" s="1"/>
  <c r="D232" i="2" s="1"/>
  <c r="G231" i="2"/>
  <c r="AB235" i="2"/>
  <c r="Z235" i="2"/>
  <c r="AA235" i="2" s="1"/>
  <c r="Y236" i="2" s="1"/>
  <c r="BO235" i="2"/>
  <c r="BP235" i="2" s="1"/>
  <c r="BN236" i="2" s="1"/>
  <c r="AG235" i="2"/>
  <c r="AH235" i="2" s="1"/>
  <c r="AF236" i="2" s="1"/>
  <c r="BJ232" i="2" l="1"/>
  <c r="BH232" i="2"/>
  <c r="BI232" i="2" s="1"/>
  <c r="BG233" i="2" s="1"/>
  <c r="U233" i="2"/>
  <c r="S233" i="2"/>
  <c r="T233" i="2" s="1"/>
  <c r="R234" i="2" s="1"/>
  <c r="E232" i="2"/>
  <c r="F232" i="2" s="1"/>
  <c r="D233" i="2" s="1"/>
  <c r="G232" i="2"/>
  <c r="BA231" i="2"/>
  <c r="BB231" i="2" s="1"/>
  <c r="AZ232" i="2" s="1"/>
  <c r="BC231" i="2"/>
  <c r="AV231" i="2"/>
  <c r="AT231" i="2"/>
  <c r="AU231" i="2" s="1"/>
  <c r="AS232" i="2" s="1"/>
  <c r="AM231" i="2"/>
  <c r="AN231" i="2" s="1"/>
  <c r="AL232" i="2" s="1"/>
  <c r="AO231" i="2"/>
  <c r="N233" i="2"/>
  <c r="L233" i="2"/>
  <c r="M233" i="2" s="1"/>
  <c r="K234" i="2" s="1"/>
  <c r="BO236" i="2"/>
  <c r="BP236" i="2" s="1"/>
  <c r="BN237" i="2" s="1"/>
  <c r="AB236" i="2"/>
  <c r="Z236" i="2"/>
  <c r="AA236" i="2" s="1"/>
  <c r="Y237" i="2" s="1"/>
  <c r="AG236" i="2"/>
  <c r="AH236" i="2" s="1"/>
  <c r="AF237" i="2" s="1"/>
  <c r="BJ233" i="2" l="1"/>
  <c r="BH233" i="2"/>
  <c r="BI233" i="2" s="1"/>
  <c r="BG234" i="2" s="1"/>
  <c r="G233" i="2"/>
  <c r="E233" i="2"/>
  <c r="F233" i="2" s="1"/>
  <c r="D234" i="2" s="1"/>
  <c r="AM232" i="2"/>
  <c r="AN232" i="2" s="1"/>
  <c r="AL233" i="2" s="1"/>
  <c r="AO232" i="2"/>
  <c r="BA232" i="2"/>
  <c r="BB232" i="2" s="1"/>
  <c r="AZ233" i="2" s="1"/>
  <c r="BC232" i="2"/>
  <c r="U234" i="2"/>
  <c r="S234" i="2"/>
  <c r="T234" i="2" s="1"/>
  <c r="R235" i="2" s="1"/>
  <c r="L234" i="2"/>
  <c r="M234" i="2" s="1"/>
  <c r="K235" i="2" s="1"/>
  <c r="N234" i="2"/>
  <c r="AV232" i="2"/>
  <c r="AT232" i="2"/>
  <c r="AU232" i="2" s="1"/>
  <c r="AS233" i="2" s="1"/>
  <c r="AG237" i="2"/>
  <c r="AH237" i="2" s="1"/>
  <c r="AF238" i="2" s="1"/>
  <c r="BO237" i="2"/>
  <c r="BP237" i="2" s="1"/>
  <c r="BN238" i="2" s="1"/>
  <c r="AB237" i="2"/>
  <c r="Z237" i="2"/>
  <c r="AA237" i="2" s="1"/>
  <c r="Y238" i="2" s="1"/>
  <c r="BH234" i="2" l="1"/>
  <c r="BI234" i="2" s="1"/>
  <c r="BG235" i="2" s="1"/>
  <c r="BJ234" i="2"/>
  <c r="AV233" i="2"/>
  <c r="AT233" i="2"/>
  <c r="AU233" i="2" s="1"/>
  <c r="AS234" i="2" s="1"/>
  <c r="BC233" i="2"/>
  <c r="BA233" i="2"/>
  <c r="BB233" i="2" s="1"/>
  <c r="AZ234" i="2" s="1"/>
  <c r="AM233" i="2"/>
  <c r="AN233" i="2" s="1"/>
  <c r="AL234" i="2" s="1"/>
  <c r="AO233" i="2"/>
  <c r="E234" i="2"/>
  <c r="F234" i="2" s="1"/>
  <c r="D235" i="2" s="1"/>
  <c r="G234" i="2"/>
  <c r="N235" i="2"/>
  <c r="L235" i="2"/>
  <c r="M235" i="2" s="1"/>
  <c r="K236" i="2" s="1"/>
  <c r="U235" i="2"/>
  <c r="S235" i="2"/>
  <c r="T235" i="2" s="1"/>
  <c r="R236" i="2" s="1"/>
  <c r="Z238" i="2"/>
  <c r="AA238" i="2" s="1"/>
  <c r="Y239" i="2" s="1"/>
  <c r="AB238" i="2"/>
  <c r="BO238" i="2"/>
  <c r="BP238" i="2" s="1"/>
  <c r="BN239" i="2" s="1"/>
  <c r="AG238" i="2"/>
  <c r="AH238" i="2" s="1"/>
  <c r="AF239" i="2" s="1"/>
  <c r="BH235" i="2" l="1"/>
  <c r="BI235" i="2" s="1"/>
  <c r="BG236" i="2" s="1"/>
  <c r="BJ235" i="2"/>
  <c r="E235" i="2"/>
  <c r="F235" i="2" s="1"/>
  <c r="D236" i="2" s="1"/>
  <c r="G235" i="2"/>
  <c r="U236" i="2"/>
  <c r="S236" i="2"/>
  <c r="T236" i="2" s="1"/>
  <c r="R237" i="2" s="1"/>
  <c r="AM234" i="2"/>
  <c r="AN234" i="2" s="1"/>
  <c r="AL235" i="2" s="1"/>
  <c r="AO234" i="2"/>
  <c r="BC234" i="2"/>
  <c r="BA234" i="2"/>
  <c r="BB234" i="2" s="1"/>
  <c r="AZ235" i="2" s="1"/>
  <c r="N236" i="2"/>
  <c r="L236" i="2"/>
  <c r="M236" i="2" s="1"/>
  <c r="K237" i="2" s="1"/>
  <c r="AV234" i="2"/>
  <c r="AT234" i="2"/>
  <c r="AU234" i="2" s="1"/>
  <c r="AS235" i="2" s="1"/>
  <c r="AG239" i="2"/>
  <c r="AH239" i="2" s="1"/>
  <c r="AF240" i="2" s="1"/>
  <c r="BO239" i="2"/>
  <c r="BP239" i="2" s="1"/>
  <c r="BN240" i="2" s="1"/>
  <c r="AB239" i="2"/>
  <c r="Z239" i="2"/>
  <c r="AA239" i="2" s="1"/>
  <c r="Y240" i="2" s="1"/>
  <c r="BJ236" i="2" l="1"/>
  <c r="BH236" i="2"/>
  <c r="BI236" i="2" s="1"/>
  <c r="BG237" i="2" s="1"/>
  <c r="AO235" i="2"/>
  <c r="AM235" i="2"/>
  <c r="AN235" i="2" s="1"/>
  <c r="AL236" i="2" s="1"/>
  <c r="AT235" i="2"/>
  <c r="AU235" i="2" s="1"/>
  <c r="AS236" i="2" s="1"/>
  <c r="AV235" i="2"/>
  <c r="U237" i="2"/>
  <c r="S237" i="2"/>
  <c r="T237" i="2" s="1"/>
  <c r="R238" i="2" s="1"/>
  <c r="N237" i="2"/>
  <c r="L237" i="2"/>
  <c r="M237" i="2" s="1"/>
  <c r="K238" i="2" s="1"/>
  <c r="G236" i="2"/>
  <c r="E236" i="2"/>
  <c r="F236" i="2" s="1"/>
  <c r="D237" i="2" s="1"/>
  <c r="BC235" i="2"/>
  <c r="BA235" i="2"/>
  <c r="BB235" i="2" s="1"/>
  <c r="AZ236" i="2" s="1"/>
  <c r="BO240" i="2"/>
  <c r="BP240" i="2" s="1"/>
  <c r="BN241" i="2" s="1"/>
  <c r="Z240" i="2"/>
  <c r="AA240" i="2" s="1"/>
  <c r="Y241" i="2" s="1"/>
  <c r="AB240" i="2"/>
  <c r="AG240" i="2"/>
  <c r="AH240" i="2" s="1"/>
  <c r="AF241" i="2" s="1"/>
  <c r="BH237" i="2" l="1"/>
  <c r="BI237" i="2" s="1"/>
  <c r="BG238" i="2" s="1"/>
  <c r="BJ237" i="2"/>
  <c r="G237" i="2"/>
  <c r="E237" i="2"/>
  <c r="F237" i="2" s="1"/>
  <c r="D238" i="2" s="1"/>
  <c r="BC236" i="2"/>
  <c r="BA236" i="2"/>
  <c r="BB236" i="2" s="1"/>
  <c r="AZ237" i="2" s="1"/>
  <c r="AV236" i="2"/>
  <c r="AT236" i="2"/>
  <c r="AU236" i="2" s="1"/>
  <c r="AS237" i="2" s="1"/>
  <c r="U238" i="2"/>
  <c r="S238" i="2"/>
  <c r="T238" i="2" s="1"/>
  <c r="R239" i="2" s="1"/>
  <c r="AO236" i="2"/>
  <c r="AM236" i="2"/>
  <c r="AN236" i="2" s="1"/>
  <c r="AL237" i="2" s="1"/>
  <c r="L238" i="2"/>
  <c r="M238" i="2" s="1"/>
  <c r="K239" i="2" s="1"/>
  <c r="N238" i="2"/>
  <c r="AB241" i="2"/>
  <c r="Z241" i="2"/>
  <c r="AA241" i="2" s="1"/>
  <c r="Y242" i="2" s="1"/>
  <c r="AG241" i="2"/>
  <c r="AH241" i="2" s="1"/>
  <c r="AF242" i="2" s="1"/>
  <c r="BO241" i="2"/>
  <c r="BP241" i="2" s="1"/>
  <c r="BN242" i="2" s="1"/>
  <c r="BJ238" i="2" l="1"/>
  <c r="BH238" i="2"/>
  <c r="BI238" i="2" s="1"/>
  <c r="BG239" i="2" s="1"/>
  <c r="E238" i="2"/>
  <c r="F238" i="2" s="1"/>
  <c r="D239" i="2" s="1"/>
  <c r="G238" i="2"/>
  <c r="N239" i="2"/>
  <c r="L239" i="2"/>
  <c r="M239" i="2" s="1"/>
  <c r="K240" i="2" s="1"/>
  <c r="BA237" i="2"/>
  <c r="BB237" i="2" s="1"/>
  <c r="AZ238" i="2" s="1"/>
  <c r="BC237" i="2"/>
  <c r="AM237" i="2"/>
  <c r="AN237" i="2" s="1"/>
  <c r="AL238" i="2" s="1"/>
  <c r="AO237" i="2"/>
  <c r="U239" i="2"/>
  <c r="S239" i="2"/>
  <c r="T239" i="2" s="1"/>
  <c r="R240" i="2" s="1"/>
  <c r="AV237" i="2"/>
  <c r="AT237" i="2"/>
  <c r="AU237" i="2" s="1"/>
  <c r="AS238" i="2" s="1"/>
  <c r="BO242" i="2"/>
  <c r="BP242" i="2" s="1"/>
  <c r="BN243" i="2" s="1"/>
  <c r="Z242" i="2"/>
  <c r="AA242" i="2" s="1"/>
  <c r="Y243" i="2" s="1"/>
  <c r="AB242" i="2"/>
  <c r="AG242" i="2"/>
  <c r="AH242" i="2" s="1"/>
  <c r="AF243" i="2" s="1"/>
  <c r="BH239" i="2" l="1"/>
  <c r="BI239" i="2" s="1"/>
  <c r="BG240" i="2" s="1"/>
  <c r="BJ239" i="2"/>
  <c r="G239" i="2"/>
  <c r="E239" i="2"/>
  <c r="F239" i="2" s="1"/>
  <c r="D240" i="2" s="1"/>
  <c r="AT238" i="2"/>
  <c r="AU238" i="2" s="1"/>
  <c r="AS239" i="2" s="1"/>
  <c r="AV238" i="2"/>
  <c r="U240" i="2"/>
  <c r="S240" i="2"/>
  <c r="T240" i="2" s="1"/>
  <c r="R241" i="2" s="1"/>
  <c r="N240" i="2"/>
  <c r="L240" i="2"/>
  <c r="M240" i="2" s="1"/>
  <c r="K241" i="2" s="1"/>
  <c r="BA238" i="2"/>
  <c r="BB238" i="2" s="1"/>
  <c r="AZ239" i="2" s="1"/>
  <c r="BC238" i="2"/>
  <c r="AO238" i="2"/>
  <c r="AM238" i="2"/>
  <c r="AN238" i="2" s="1"/>
  <c r="AL239" i="2" s="1"/>
  <c r="AG243" i="2"/>
  <c r="AH243" i="2" s="1"/>
  <c r="AF244" i="2" s="1"/>
  <c r="BO243" i="2"/>
  <c r="BP243" i="2" s="1"/>
  <c r="BN244" i="2" s="1"/>
  <c r="Z243" i="2"/>
  <c r="AA243" i="2" s="1"/>
  <c r="Y244" i="2" s="1"/>
  <c r="AB243" i="2"/>
  <c r="BH240" i="2" l="1"/>
  <c r="BI240" i="2" s="1"/>
  <c r="BG241" i="2" s="1"/>
  <c r="BJ240" i="2"/>
  <c r="AT239" i="2"/>
  <c r="AU239" i="2" s="1"/>
  <c r="AS240" i="2" s="1"/>
  <c r="AV239" i="2"/>
  <c r="U241" i="2"/>
  <c r="S241" i="2"/>
  <c r="T241" i="2" s="1"/>
  <c r="R242" i="2" s="1"/>
  <c r="AM239" i="2"/>
  <c r="AN239" i="2" s="1"/>
  <c r="AL240" i="2" s="1"/>
  <c r="AO239" i="2"/>
  <c r="BC239" i="2"/>
  <c r="BA239" i="2"/>
  <c r="BB239" i="2" s="1"/>
  <c r="AZ240" i="2" s="1"/>
  <c r="N241" i="2"/>
  <c r="L241" i="2"/>
  <c r="M241" i="2" s="1"/>
  <c r="K242" i="2" s="1"/>
  <c r="E240" i="2"/>
  <c r="F240" i="2" s="1"/>
  <c r="D241" i="2" s="1"/>
  <c r="G240" i="2"/>
  <c r="AG244" i="2"/>
  <c r="AH244" i="2" s="1"/>
  <c r="AF245" i="2" s="1"/>
  <c r="Z244" i="2"/>
  <c r="AA244" i="2" s="1"/>
  <c r="Y245" i="2" s="1"/>
  <c r="AB244" i="2"/>
  <c r="BO244" i="2"/>
  <c r="BP244" i="2" s="1"/>
  <c r="BN245" i="2" s="1"/>
  <c r="BH241" i="2" l="1"/>
  <c r="BI241" i="2" s="1"/>
  <c r="BG242" i="2" s="1"/>
  <c r="BJ241" i="2"/>
  <c r="BA240" i="2"/>
  <c r="BB240" i="2" s="1"/>
  <c r="AZ241" i="2" s="1"/>
  <c r="BC240" i="2"/>
  <c r="U242" i="2"/>
  <c r="S242" i="2"/>
  <c r="T242" i="2" s="1"/>
  <c r="R243" i="2" s="1"/>
  <c r="G241" i="2"/>
  <c r="E241" i="2"/>
  <c r="F241" i="2" s="1"/>
  <c r="D242" i="2" s="1"/>
  <c r="N242" i="2"/>
  <c r="L242" i="2"/>
  <c r="M242" i="2" s="1"/>
  <c r="K243" i="2" s="1"/>
  <c r="AM240" i="2"/>
  <c r="AN240" i="2" s="1"/>
  <c r="AL241" i="2" s="1"/>
  <c r="AO240" i="2"/>
  <c r="AV240" i="2"/>
  <c r="AT240" i="2"/>
  <c r="AU240" i="2" s="1"/>
  <c r="AS241" i="2" s="1"/>
  <c r="BO245" i="2"/>
  <c r="BP245" i="2" s="1"/>
  <c r="BN246" i="2" s="1"/>
  <c r="Z245" i="2"/>
  <c r="AA245" i="2" s="1"/>
  <c r="Y246" i="2" s="1"/>
  <c r="AB245" i="2"/>
  <c r="AG245" i="2"/>
  <c r="AH245" i="2" s="1"/>
  <c r="AF246" i="2" s="1"/>
  <c r="BJ242" i="2" l="1"/>
  <c r="BH242" i="2"/>
  <c r="BI242" i="2" s="1"/>
  <c r="BG243" i="2" s="1"/>
  <c r="E242" i="2"/>
  <c r="F242" i="2" s="1"/>
  <c r="D243" i="2" s="1"/>
  <c r="G242" i="2"/>
  <c r="U243" i="2"/>
  <c r="S243" i="2"/>
  <c r="T243" i="2" s="1"/>
  <c r="R244" i="2" s="1"/>
  <c r="AM241" i="2"/>
  <c r="AN241" i="2" s="1"/>
  <c r="AL242" i="2" s="1"/>
  <c r="AO241" i="2"/>
  <c r="AT241" i="2"/>
  <c r="AU241" i="2" s="1"/>
  <c r="AS242" i="2" s="1"/>
  <c r="AV241" i="2"/>
  <c r="N243" i="2"/>
  <c r="L243" i="2"/>
  <c r="M243" i="2" s="1"/>
  <c r="K244" i="2" s="1"/>
  <c r="BA241" i="2"/>
  <c r="BB241" i="2" s="1"/>
  <c r="AZ242" i="2" s="1"/>
  <c r="BC241" i="2"/>
  <c r="BO246" i="2"/>
  <c r="BP246" i="2" s="1"/>
  <c r="BN247" i="2" s="1"/>
  <c r="AG246" i="2"/>
  <c r="AH246" i="2" s="1"/>
  <c r="AF247" i="2" s="1"/>
  <c r="Z246" i="2"/>
  <c r="AA246" i="2" s="1"/>
  <c r="Y247" i="2" s="1"/>
  <c r="AB246" i="2"/>
  <c r="BH243" i="2" l="1"/>
  <c r="BI243" i="2" s="1"/>
  <c r="BG244" i="2" s="1"/>
  <c r="BJ243" i="2"/>
  <c r="N244" i="2"/>
  <c r="L244" i="2"/>
  <c r="M244" i="2" s="1"/>
  <c r="K245" i="2" s="1"/>
  <c r="AV242" i="2"/>
  <c r="AT242" i="2"/>
  <c r="AU242" i="2" s="1"/>
  <c r="AS243" i="2" s="1"/>
  <c r="BC242" i="2"/>
  <c r="BA242" i="2"/>
  <c r="BB242" i="2" s="1"/>
  <c r="AZ243" i="2" s="1"/>
  <c r="U244" i="2"/>
  <c r="S244" i="2"/>
  <c r="T244" i="2" s="1"/>
  <c r="R245" i="2" s="1"/>
  <c r="AO242" i="2"/>
  <c r="AM242" i="2"/>
  <c r="AN242" i="2" s="1"/>
  <c r="AL243" i="2" s="1"/>
  <c r="G243" i="2"/>
  <c r="E243" i="2"/>
  <c r="F243" i="2" s="1"/>
  <c r="D244" i="2" s="1"/>
  <c r="BO247" i="2"/>
  <c r="BP247" i="2" s="1"/>
  <c r="BN248" i="2" s="1"/>
  <c r="AG247" i="2"/>
  <c r="AH247" i="2" s="1"/>
  <c r="AF248" i="2" s="1"/>
  <c r="Z247" i="2"/>
  <c r="AA247" i="2" s="1"/>
  <c r="Y248" i="2" s="1"/>
  <c r="AB247" i="2"/>
  <c r="BJ244" i="2" l="1"/>
  <c r="BH244" i="2"/>
  <c r="BI244" i="2" s="1"/>
  <c r="BG245" i="2" s="1"/>
  <c r="BC243" i="2"/>
  <c r="BA243" i="2"/>
  <c r="BB243" i="2" s="1"/>
  <c r="AZ244" i="2" s="1"/>
  <c r="U245" i="2"/>
  <c r="S245" i="2"/>
  <c r="T245" i="2" s="1"/>
  <c r="R246" i="2" s="1"/>
  <c r="AV243" i="2"/>
  <c r="AT243" i="2"/>
  <c r="AU243" i="2" s="1"/>
  <c r="AS244" i="2" s="1"/>
  <c r="AM243" i="2"/>
  <c r="AN243" i="2" s="1"/>
  <c r="AL244" i="2" s="1"/>
  <c r="AO243" i="2"/>
  <c r="N245" i="2"/>
  <c r="L245" i="2"/>
  <c r="M245" i="2" s="1"/>
  <c r="K246" i="2" s="1"/>
  <c r="G244" i="2"/>
  <c r="E244" i="2"/>
  <c r="F244" i="2" s="1"/>
  <c r="D245" i="2" s="1"/>
  <c r="Z248" i="2"/>
  <c r="AA248" i="2" s="1"/>
  <c r="Y249" i="2" s="1"/>
  <c r="AB248" i="2"/>
  <c r="BO248" i="2"/>
  <c r="BP248" i="2" s="1"/>
  <c r="BN249" i="2" s="1"/>
  <c r="AG248" i="2"/>
  <c r="AH248" i="2" s="1"/>
  <c r="AF249" i="2" s="1"/>
  <c r="BJ245" i="2" l="1"/>
  <c r="BH245" i="2"/>
  <c r="BI245" i="2" s="1"/>
  <c r="BG246" i="2" s="1"/>
  <c r="AV244" i="2"/>
  <c r="AT244" i="2"/>
  <c r="AU244" i="2" s="1"/>
  <c r="AS245" i="2" s="1"/>
  <c r="U246" i="2"/>
  <c r="S246" i="2"/>
  <c r="T246" i="2" s="1"/>
  <c r="R247" i="2" s="1"/>
  <c r="L246" i="2"/>
  <c r="M246" i="2" s="1"/>
  <c r="K247" i="2" s="1"/>
  <c r="N246" i="2"/>
  <c r="BC244" i="2"/>
  <c r="BA244" i="2"/>
  <c r="BB244" i="2" s="1"/>
  <c r="AZ245" i="2" s="1"/>
  <c r="G245" i="2"/>
  <c r="E245" i="2"/>
  <c r="F245" i="2" s="1"/>
  <c r="D246" i="2" s="1"/>
  <c r="AM244" i="2"/>
  <c r="AN244" i="2" s="1"/>
  <c r="AL245" i="2" s="1"/>
  <c r="AO244" i="2"/>
  <c r="AB249" i="2"/>
  <c r="Z249" i="2"/>
  <c r="AA249" i="2" s="1"/>
  <c r="Y250" i="2" s="1"/>
  <c r="BO249" i="2"/>
  <c r="BP249" i="2" s="1"/>
  <c r="BN250" i="2" s="1"/>
  <c r="AG249" i="2"/>
  <c r="AH249" i="2" s="1"/>
  <c r="AF250" i="2" s="1"/>
  <c r="BJ246" i="2" l="1"/>
  <c r="BH246" i="2"/>
  <c r="BI246" i="2" s="1"/>
  <c r="BG247" i="2" s="1"/>
  <c r="BC245" i="2"/>
  <c r="BA245" i="2"/>
  <c r="BB245" i="2" s="1"/>
  <c r="AZ246" i="2" s="1"/>
  <c r="L247" i="2"/>
  <c r="M247" i="2" s="1"/>
  <c r="K248" i="2" s="1"/>
  <c r="N247" i="2"/>
  <c r="U247" i="2"/>
  <c r="S247" i="2"/>
  <c r="T247" i="2" s="1"/>
  <c r="R248" i="2" s="1"/>
  <c r="G246" i="2"/>
  <c r="E246" i="2"/>
  <c r="F246" i="2" s="1"/>
  <c r="D247" i="2" s="1"/>
  <c r="AV245" i="2"/>
  <c r="AT245" i="2"/>
  <c r="AU245" i="2" s="1"/>
  <c r="AS246" i="2" s="1"/>
  <c r="AM245" i="2"/>
  <c r="AN245" i="2" s="1"/>
  <c r="AL246" i="2" s="1"/>
  <c r="AO245" i="2"/>
  <c r="AB250" i="2"/>
  <c r="Z250" i="2"/>
  <c r="AA250" i="2" s="1"/>
  <c r="Y251" i="2" s="1"/>
  <c r="BO250" i="2"/>
  <c r="BP250" i="2" s="1"/>
  <c r="BN251" i="2" s="1"/>
  <c r="AG250" i="2"/>
  <c r="AH250" i="2" s="1"/>
  <c r="AF251" i="2" s="1"/>
  <c r="BH247" i="2" l="1"/>
  <c r="BI247" i="2" s="1"/>
  <c r="BG248" i="2" s="1"/>
  <c r="BJ247" i="2"/>
  <c r="U248" i="2"/>
  <c r="S248" i="2"/>
  <c r="T248" i="2" s="1"/>
  <c r="R249" i="2" s="1"/>
  <c r="AM246" i="2"/>
  <c r="AN246" i="2" s="1"/>
  <c r="AL247" i="2" s="1"/>
  <c r="AO246" i="2"/>
  <c r="AT246" i="2"/>
  <c r="AU246" i="2" s="1"/>
  <c r="AS247" i="2" s="1"/>
  <c r="AV246" i="2"/>
  <c r="BC246" i="2"/>
  <c r="BA246" i="2"/>
  <c r="BB246" i="2" s="1"/>
  <c r="AZ247" i="2" s="1"/>
  <c r="N248" i="2"/>
  <c r="L248" i="2"/>
  <c r="M248" i="2" s="1"/>
  <c r="K249" i="2" s="1"/>
  <c r="E247" i="2"/>
  <c r="F247" i="2" s="1"/>
  <c r="D248" i="2" s="1"/>
  <c r="G247" i="2"/>
  <c r="AB251" i="2"/>
  <c r="Z251" i="2"/>
  <c r="AA251" i="2" s="1"/>
  <c r="Y252" i="2" s="1"/>
  <c r="AG251" i="2"/>
  <c r="AH251" i="2" s="1"/>
  <c r="AF252" i="2" s="1"/>
  <c r="BO251" i="2"/>
  <c r="BP251" i="2" s="1"/>
  <c r="BN252" i="2" s="1"/>
  <c r="BH248" i="2" l="1"/>
  <c r="BI248" i="2" s="1"/>
  <c r="BG249" i="2" s="1"/>
  <c r="BJ248" i="2"/>
  <c r="AV247" i="2"/>
  <c r="AT247" i="2"/>
  <c r="AU247" i="2" s="1"/>
  <c r="AS248" i="2" s="1"/>
  <c r="BC247" i="2"/>
  <c r="BA247" i="2"/>
  <c r="BB247" i="2" s="1"/>
  <c r="AZ248" i="2" s="1"/>
  <c r="E248" i="2"/>
  <c r="F248" i="2" s="1"/>
  <c r="D249" i="2" s="1"/>
  <c r="G248" i="2"/>
  <c r="N249" i="2"/>
  <c r="L249" i="2"/>
  <c r="M249" i="2" s="1"/>
  <c r="K250" i="2" s="1"/>
  <c r="U249" i="2"/>
  <c r="S249" i="2"/>
  <c r="T249" i="2" s="1"/>
  <c r="R250" i="2" s="1"/>
  <c r="AO247" i="2"/>
  <c r="AM247" i="2"/>
  <c r="AN247" i="2" s="1"/>
  <c r="AL248" i="2" s="1"/>
  <c r="AG252" i="2"/>
  <c r="AH252" i="2" s="1"/>
  <c r="AF253" i="2" s="1"/>
  <c r="AB252" i="2"/>
  <c r="Z252" i="2"/>
  <c r="AA252" i="2" s="1"/>
  <c r="Y253" i="2" s="1"/>
  <c r="BO252" i="2"/>
  <c r="BP252" i="2" s="1"/>
  <c r="BN253" i="2" s="1"/>
  <c r="BJ249" i="2" l="1"/>
  <c r="BH249" i="2"/>
  <c r="BI249" i="2" s="1"/>
  <c r="BG250" i="2" s="1"/>
  <c r="AO248" i="2"/>
  <c r="AM248" i="2"/>
  <c r="AN248" i="2" s="1"/>
  <c r="AL249" i="2" s="1"/>
  <c r="BC248" i="2"/>
  <c r="BA248" i="2"/>
  <c r="BB248" i="2" s="1"/>
  <c r="AZ249" i="2" s="1"/>
  <c r="E249" i="2"/>
  <c r="F249" i="2" s="1"/>
  <c r="D250" i="2" s="1"/>
  <c r="G249" i="2"/>
  <c r="U250" i="2"/>
  <c r="S250" i="2"/>
  <c r="T250" i="2" s="1"/>
  <c r="R251" i="2" s="1"/>
  <c r="AV248" i="2"/>
  <c r="AT248" i="2"/>
  <c r="AU248" i="2" s="1"/>
  <c r="AS249" i="2" s="1"/>
  <c r="N250" i="2"/>
  <c r="L250" i="2"/>
  <c r="M250" i="2" s="1"/>
  <c r="K251" i="2" s="1"/>
  <c r="AG253" i="2"/>
  <c r="AH253" i="2" s="1"/>
  <c r="AF254" i="2" s="1"/>
  <c r="AB253" i="2"/>
  <c r="Z253" i="2"/>
  <c r="AA253" i="2" s="1"/>
  <c r="Y254" i="2" s="1"/>
  <c r="BO253" i="2"/>
  <c r="BP253" i="2" s="1"/>
  <c r="BN254" i="2" s="1"/>
  <c r="BH250" i="2" l="1"/>
  <c r="BI250" i="2" s="1"/>
  <c r="BG251" i="2" s="1"/>
  <c r="BJ250" i="2"/>
  <c r="AO249" i="2"/>
  <c r="AM249" i="2"/>
  <c r="AN249" i="2" s="1"/>
  <c r="AL250" i="2" s="1"/>
  <c r="L251" i="2"/>
  <c r="M251" i="2" s="1"/>
  <c r="K252" i="2" s="1"/>
  <c r="N251" i="2"/>
  <c r="BC249" i="2"/>
  <c r="BA249" i="2"/>
  <c r="BB249" i="2" s="1"/>
  <c r="AZ250" i="2" s="1"/>
  <c r="E250" i="2"/>
  <c r="F250" i="2" s="1"/>
  <c r="D251" i="2" s="1"/>
  <c r="G250" i="2"/>
  <c r="AV249" i="2"/>
  <c r="AT249" i="2"/>
  <c r="AU249" i="2" s="1"/>
  <c r="AS250" i="2" s="1"/>
  <c r="U251" i="2"/>
  <c r="S251" i="2"/>
  <c r="T251" i="2" s="1"/>
  <c r="R252" i="2" s="1"/>
  <c r="BO254" i="2"/>
  <c r="BP254" i="2" s="1"/>
  <c r="BN255" i="2" s="1"/>
  <c r="AB254" i="2"/>
  <c r="Z254" i="2"/>
  <c r="AA254" i="2" s="1"/>
  <c r="Y255" i="2" s="1"/>
  <c r="AG254" i="2"/>
  <c r="AH254" i="2" s="1"/>
  <c r="AF255" i="2" s="1"/>
  <c r="BJ251" i="2" l="1"/>
  <c r="BH251" i="2"/>
  <c r="BI251" i="2" s="1"/>
  <c r="BG252" i="2" s="1"/>
  <c r="E251" i="2"/>
  <c r="F251" i="2" s="1"/>
  <c r="D252" i="2" s="1"/>
  <c r="G251" i="2"/>
  <c r="L252" i="2"/>
  <c r="M252" i="2" s="1"/>
  <c r="K253" i="2" s="1"/>
  <c r="N252" i="2"/>
  <c r="U252" i="2"/>
  <c r="S252" i="2"/>
  <c r="T252" i="2" s="1"/>
  <c r="R253" i="2" s="1"/>
  <c r="AT250" i="2"/>
  <c r="AU250" i="2" s="1"/>
  <c r="AS251" i="2" s="1"/>
  <c r="AV250" i="2"/>
  <c r="BA250" i="2"/>
  <c r="BB250" i="2" s="1"/>
  <c r="AZ251" i="2" s="1"/>
  <c r="BC250" i="2"/>
  <c r="AO250" i="2"/>
  <c r="AM250" i="2"/>
  <c r="AN250" i="2" s="1"/>
  <c r="AL251" i="2" s="1"/>
  <c r="AG255" i="2"/>
  <c r="AH255" i="2" s="1"/>
  <c r="AF256" i="2" s="1"/>
  <c r="AB255" i="2"/>
  <c r="Z255" i="2"/>
  <c r="AA255" i="2" s="1"/>
  <c r="Y256" i="2" s="1"/>
  <c r="BO255" i="2"/>
  <c r="BP255" i="2" s="1"/>
  <c r="BN256" i="2" s="1"/>
  <c r="BJ252" i="2" l="1"/>
  <c r="BH252" i="2"/>
  <c r="BI252" i="2" s="1"/>
  <c r="BG253" i="2" s="1"/>
  <c r="L253" i="2"/>
  <c r="M253" i="2" s="1"/>
  <c r="K254" i="2" s="1"/>
  <c r="N253" i="2"/>
  <c r="AT251" i="2"/>
  <c r="AU251" i="2" s="1"/>
  <c r="AS252" i="2" s="1"/>
  <c r="AV251" i="2"/>
  <c r="U253" i="2"/>
  <c r="S253" i="2"/>
  <c r="T253" i="2" s="1"/>
  <c r="R254" i="2" s="1"/>
  <c r="AO251" i="2"/>
  <c r="AM251" i="2"/>
  <c r="AN251" i="2" s="1"/>
  <c r="AL252" i="2" s="1"/>
  <c r="BA251" i="2"/>
  <c r="BB251" i="2" s="1"/>
  <c r="AZ252" i="2" s="1"/>
  <c r="BC251" i="2"/>
  <c r="G252" i="2"/>
  <c r="E252" i="2"/>
  <c r="F252" i="2" s="1"/>
  <c r="D253" i="2" s="1"/>
  <c r="AG256" i="2"/>
  <c r="AH256" i="2" s="1"/>
  <c r="AF257" i="2" s="1"/>
  <c r="AB256" i="2"/>
  <c r="Z256" i="2"/>
  <c r="AA256" i="2" s="1"/>
  <c r="Y257" i="2" s="1"/>
  <c r="BO256" i="2"/>
  <c r="BP256" i="2" s="1"/>
  <c r="BN257" i="2" s="1"/>
  <c r="BJ253" i="2" l="1"/>
  <c r="BH253" i="2"/>
  <c r="BI253" i="2" s="1"/>
  <c r="BG254" i="2" s="1"/>
  <c r="U254" i="2"/>
  <c r="S254" i="2"/>
  <c r="T254" i="2" s="1"/>
  <c r="R255" i="2" s="1"/>
  <c r="AO252" i="2"/>
  <c r="AM252" i="2"/>
  <c r="AN252" i="2" s="1"/>
  <c r="AL253" i="2" s="1"/>
  <c r="E253" i="2"/>
  <c r="F253" i="2" s="1"/>
  <c r="D254" i="2" s="1"/>
  <c r="G253" i="2"/>
  <c r="AV252" i="2"/>
  <c r="AT252" i="2"/>
  <c r="AU252" i="2" s="1"/>
  <c r="AS253" i="2" s="1"/>
  <c r="BC252" i="2"/>
  <c r="BA252" i="2"/>
  <c r="BB252" i="2" s="1"/>
  <c r="AZ253" i="2" s="1"/>
  <c r="L254" i="2"/>
  <c r="M254" i="2" s="1"/>
  <c r="N254" i="2"/>
  <c r="K255" i="2"/>
  <c r="BO257" i="2"/>
  <c r="BP257" i="2" s="1"/>
  <c r="BN258" i="2" s="1"/>
  <c r="AB257" i="2"/>
  <c r="Z257" i="2"/>
  <c r="AA257" i="2" s="1"/>
  <c r="Y258" i="2" s="1"/>
  <c r="AG257" i="2"/>
  <c r="AH257" i="2" s="1"/>
  <c r="AF258" i="2" s="1"/>
  <c r="BJ254" i="2" l="1"/>
  <c r="BH254" i="2"/>
  <c r="BI254" i="2" s="1"/>
  <c r="BG255" i="2" s="1"/>
  <c r="AO253" i="2"/>
  <c r="AM253" i="2"/>
  <c r="AN253" i="2" s="1"/>
  <c r="AL254" i="2" s="1"/>
  <c r="E254" i="2"/>
  <c r="F254" i="2" s="1"/>
  <c r="D255" i="2" s="1"/>
  <c r="G254" i="2"/>
  <c r="U255" i="2"/>
  <c r="S255" i="2"/>
  <c r="T255" i="2" s="1"/>
  <c r="R256" i="2" s="1"/>
  <c r="L255" i="2"/>
  <c r="M255" i="2" s="1"/>
  <c r="K256" i="2" s="1"/>
  <c r="N255" i="2"/>
  <c r="BC253" i="2"/>
  <c r="BA253" i="2"/>
  <c r="BB253" i="2" s="1"/>
  <c r="AZ254" i="2" s="1"/>
  <c r="AV253" i="2"/>
  <c r="AT253" i="2"/>
  <c r="AU253" i="2" s="1"/>
  <c r="AS254" i="2" s="1"/>
  <c r="AG258" i="2"/>
  <c r="AH258" i="2" s="1"/>
  <c r="AF259" i="2" s="1"/>
  <c r="AB258" i="2"/>
  <c r="Z258" i="2"/>
  <c r="AA258" i="2" s="1"/>
  <c r="Y259" i="2"/>
  <c r="BO258" i="2"/>
  <c r="BP258" i="2" s="1"/>
  <c r="BN259" i="2" s="1"/>
  <c r="BJ255" i="2" l="1"/>
  <c r="BH255" i="2"/>
  <c r="BI255" i="2" s="1"/>
  <c r="BG256" i="2" s="1"/>
  <c r="L256" i="2"/>
  <c r="M256" i="2" s="1"/>
  <c r="K257" i="2" s="1"/>
  <c r="N256" i="2"/>
  <c r="AV254" i="2"/>
  <c r="AT254" i="2"/>
  <c r="AU254" i="2" s="1"/>
  <c r="AS255" i="2" s="1"/>
  <c r="BA254" i="2"/>
  <c r="BB254" i="2" s="1"/>
  <c r="AZ255" i="2" s="1"/>
  <c r="BC254" i="2"/>
  <c r="E255" i="2"/>
  <c r="F255" i="2" s="1"/>
  <c r="D256" i="2" s="1"/>
  <c r="G255" i="2"/>
  <c r="U256" i="2"/>
  <c r="S256" i="2"/>
  <c r="T256" i="2" s="1"/>
  <c r="R257" i="2" s="1"/>
  <c r="AM254" i="2"/>
  <c r="AN254" i="2" s="1"/>
  <c r="AL255" i="2" s="1"/>
  <c r="AO254" i="2"/>
  <c r="BO259" i="2"/>
  <c r="BP259" i="2" s="1"/>
  <c r="BN260" i="2" s="1"/>
  <c r="AG259" i="2"/>
  <c r="AH259" i="2" s="1"/>
  <c r="AF260" i="2" s="1"/>
  <c r="AB259" i="2"/>
  <c r="Z259" i="2"/>
  <c r="AA259" i="2" s="1"/>
  <c r="Y260" i="2" s="1"/>
  <c r="BJ256" i="2" l="1"/>
  <c r="BH256" i="2"/>
  <c r="BI256" i="2" s="1"/>
  <c r="BG257" i="2" s="1"/>
  <c r="BA255" i="2"/>
  <c r="BB255" i="2" s="1"/>
  <c r="AZ256" i="2" s="1"/>
  <c r="BC255" i="2"/>
  <c r="AT255" i="2"/>
  <c r="AU255" i="2" s="1"/>
  <c r="AS256" i="2" s="1"/>
  <c r="AV255" i="2"/>
  <c r="AM255" i="2"/>
  <c r="AN255" i="2" s="1"/>
  <c r="AL256" i="2" s="1"/>
  <c r="AO255" i="2"/>
  <c r="E256" i="2"/>
  <c r="F256" i="2" s="1"/>
  <c r="D257" i="2" s="1"/>
  <c r="G256" i="2"/>
  <c r="U257" i="2"/>
  <c r="S257" i="2"/>
  <c r="T257" i="2" s="1"/>
  <c r="R258" i="2" s="1"/>
  <c r="L257" i="2"/>
  <c r="M257" i="2" s="1"/>
  <c r="K258" i="2" s="1"/>
  <c r="N257" i="2"/>
  <c r="AG260" i="2"/>
  <c r="AH260" i="2" s="1"/>
  <c r="AF261" i="2" s="1"/>
  <c r="BO260" i="2"/>
  <c r="BP260" i="2" s="1"/>
  <c r="BN261" i="2" s="1"/>
  <c r="AB260" i="2"/>
  <c r="Z260" i="2"/>
  <c r="AA260" i="2" s="1"/>
  <c r="Y261" i="2" s="1"/>
  <c r="BJ257" i="2" l="1"/>
  <c r="BH257" i="2"/>
  <c r="BI257" i="2" s="1"/>
  <c r="BG258" i="2" s="1"/>
  <c r="G257" i="2"/>
  <c r="E257" i="2"/>
  <c r="F257" i="2" s="1"/>
  <c r="D258" i="2" s="1"/>
  <c r="U258" i="2"/>
  <c r="S258" i="2"/>
  <c r="T258" i="2" s="1"/>
  <c r="R259" i="2" s="1"/>
  <c r="AM256" i="2"/>
  <c r="AN256" i="2" s="1"/>
  <c r="AL257" i="2" s="1"/>
  <c r="AO256" i="2"/>
  <c r="N258" i="2"/>
  <c r="L258" i="2"/>
  <c r="M258" i="2" s="1"/>
  <c r="K259" i="2" s="1"/>
  <c r="AT256" i="2"/>
  <c r="AU256" i="2" s="1"/>
  <c r="AV256" i="2"/>
  <c r="AS257" i="2"/>
  <c r="BC256" i="2"/>
  <c r="BA256" i="2"/>
  <c r="BB256" i="2" s="1"/>
  <c r="AZ257" i="2" s="1"/>
  <c r="BO261" i="2"/>
  <c r="BP261" i="2" s="1"/>
  <c r="BN262" i="2" s="1"/>
  <c r="AG261" i="2"/>
  <c r="AH261" i="2" s="1"/>
  <c r="AF262" i="2" s="1"/>
  <c r="Z261" i="2"/>
  <c r="AA261" i="2" s="1"/>
  <c r="Y262" i="2" s="1"/>
  <c r="AB261" i="2"/>
  <c r="BJ258" i="2" l="1"/>
  <c r="BH258" i="2"/>
  <c r="BI258" i="2" s="1"/>
  <c r="BG259" i="2" s="1"/>
  <c r="L259" i="2"/>
  <c r="M259" i="2" s="1"/>
  <c r="N259" i="2"/>
  <c r="K260" i="2"/>
  <c r="U259" i="2"/>
  <c r="S259" i="2"/>
  <c r="T259" i="2" s="1"/>
  <c r="R260" i="2" s="1"/>
  <c r="BC257" i="2"/>
  <c r="BA257" i="2"/>
  <c r="BB257" i="2" s="1"/>
  <c r="AZ258" i="2" s="1"/>
  <c r="AO257" i="2"/>
  <c r="AM257" i="2"/>
  <c r="AN257" i="2" s="1"/>
  <c r="AL258" i="2" s="1"/>
  <c r="AT257" i="2"/>
  <c r="AU257" i="2" s="1"/>
  <c r="AS258" i="2" s="1"/>
  <c r="AV257" i="2"/>
  <c r="E258" i="2"/>
  <c r="F258" i="2" s="1"/>
  <c r="D259" i="2" s="1"/>
  <c r="G258" i="2"/>
  <c r="AB262" i="2"/>
  <c r="Z262" i="2"/>
  <c r="AA262" i="2" s="1"/>
  <c r="Y263" i="2" s="1"/>
  <c r="AG262" i="2"/>
  <c r="AH262" i="2" s="1"/>
  <c r="AF263" i="2" s="1"/>
  <c r="BO262" i="2"/>
  <c r="BP262" i="2" s="1"/>
  <c r="BN263" i="2" s="1"/>
  <c r="BH259" i="2" l="1"/>
  <c r="BI259" i="2" s="1"/>
  <c r="BG260" i="2" s="1"/>
  <c r="BJ259" i="2"/>
  <c r="E259" i="2"/>
  <c r="F259" i="2" s="1"/>
  <c r="D260" i="2" s="1"/>
  <c r="G259" i="2"/>
  <c r="U260" i="2"/>
  <c r="S260" i="2"/>
  <c r="T260" i="2" s="1"/>
  <c r="R261" i="2" s="1"/>
  <c r="BC258" i="2"/>
  <c r="BA258" i="2"/>
  <c r="BB258" i="2" s="1"/>
  <c r="AZ259" i="2" s="1"/>
  <c r="L260" i="2"/>
  <c r="M260" i="2" s="1"/>
  <c r="K261" i="2" s="1"/>
  <c r="N260" i="2"/>
  <c r="AV258" i="2"/>
  <c r="AT258" i="2"/>
  <c r="AU258" i="2" s="1"/>
  <c r="AS259" i="2" s="1"/>
  <c r="AO258" i="2"/>
  <c r="AM258" i="2"/>
  <c r="AN258" i="2" s="1"/>
  <c r="AL259" i="2" s="1"/>
  <c r="AG263" i="2"/>
  <c r="AH263" i="2" s="1"/>
  <c r="AF264" i="2" s="1"/>
  <c r="AB263" i="2"/>
  <c r="Z263" i="2"/>
  <c r="AA263" i="2" s="1"/>
  <c r="Y264" i="2" s="1"/>
  <c r="BO263" i="2"/>
  <c r="BP263" i="2" s="1"/>
  <c r="BN264" i="2"/>
  <c r="BH260" i="2" l="1"/>
  <c r="BI260" i="2" s="1"/>
  <c r="BG261" i="2" s="1"/>
  <c r="BJ260" i="2"/>
  <c r="N261" i="2"/>
  <c r="L261" i="2"/>
  <c r="M261" i="2" s="1"/>
  <c r="K262" i="2" s="1"/>
  <c r="AO259" i="2"/>
  <c r="AM259" i="2"/>
  <c r="AN259" i="2" s="1"/>
  <c r="AL260" i="2" s="1"/>
  <c r="BA259" i="2"/>
  <c r="BB259" i="2" s="1"/>
  <c r="AZ260" i="2" s="1"/>
  <c r="BC259" i="2"/>
  <c r="U261" i="2"/>
  <c r="S261" i="2"/>
  <c r="T261" i="2" s="1"/>
  <c r="R262" i="2" s="1"/>
  <c r="AT259" i="2"/>
  <c r="AU259" i="2" s="1"/>
  <c r="AS260" i="2" s="1"/>
  <c r="AV259" i="2"/>
  <c r="E260" i="2"/>
  <c r="F260" i="2" s="1"/>
  <c r="D261" i="2" s="1"/>
  <c r="G260" i="2"/>
  <c r="AB264" i="2"/>
  <c r="Z264" i="2"/>
  <c r="AA264" i="2" s="1"/>
  <c r="Y265" i="2" s="1"/>
  <c r="AG264" i="2"/>
  <c r="AH264" i="2" s="1"/>
  <c r="AF265" i="2" s="1"/>
  <c r="BO264" i="2"/>
  <c r="BP264" i="2" s="1"/>
  <c r="BN265" i="2" s="1"/>
  <c r="BJ261" i="2" l="1"/>
  <c r="BH261" i="2"/>
  <c r="BI261" i="2" s="1"/>
  <c r="BG262" i="2" s="1"/>
  <c r="U262" i="2"/>
  <c r="S262" i="2"/>
  <c r="T262" i="2" s="1"/>
  <c r="R263" i="2" s="1"/>
  <c r="BA260" i="2"/>
  <c r="BB260" i="2" s="1"/>
  <c r="AZ261" i="2" s="1"/>
  <c r="BC260" i="2"/>
  <c r="E261" i="2"/>
  <c r="F261" i="2" s="1"/>
  <c r="D262" i="2" s="1"/>
  <c r="G261" i="2"/>
  <c r="AT260" i="2"/>
  <c r="AU260" i="2" s="1"/>
  <c r="AS261" i="2" s="1"/>
  <c r="AV260" i="2"/>
  <c r="N262" i="2"/>
  <c r="L262" i="2"/>
  <c r="M262" i="2" s="1"/>
  <c r="K263" i="2" s="1"/>
  <c r="AM260" i="2"/>
  <c r="AN260" i="2" s="1"/>
  <c r="AL261" i="2" s="1"/>
  <c r="AO260" i="2"/>
  <c r="BO265" i="2"/>
  <c r="BP265" i="2" s="1"/>
  <c r="BN266" i="2" s="1"/>
  <c r="AG265" i="2"/>
  <c r="AH265" i="2" s="1"/>
  <c r="AF266" i="2" s="1"/>
  <c r="AB265" i="2"/>
  <c r="Z265" i="2"/>
  <c r="AA265" i="2" s="1"/>
  <c r="Y266" i="2" s="1"/>
  <c r="BJ262" i="2" l="1"/>
  <c r="BH262" i="2"/>
  <c r="BI262" i="2" s="1"/>
  <c r="BG263" i="2" s="1"/>
  <c r="AT261" i="2"/>
  <c r="AU261" i="2" s="1"/>
  <c r="AS262" i="2" s="1"/>
  <c r="AV261" i="2"/>
  <c r="G262" i="2"/>
  <c r="E262" i="2"/>
  <c r="F262" i="2" s="1"/>
  <c r="D263" i="2" s="1"/>
  <c r="AM261" i="2"/>
  <c r="AN261" i="2" s="1"/>
  <c r="AL262" i="2" s="1"/>
  <c r="AO261" i="2"/>
  <c r="U263" i="2"/>
  <c r="S263" i="2"/>
  <c r="T263" i="2" s="1"/>
  <c r="R264" i="2" s="1"/>
  <c r="BA261" i="2"/>
  <c r="BB261" i="2" s="1"/>
  <c r="AZ262" i="2" s="1"/>
  <c r="BC261" i="2"/>
  <c r="N263" i="2"/>
  <c r="L263" i="2"/>
  <c r="M263" i="2" s="1"/>
  <c r="K264" i="2" s="1"/>
  <c r="AG266" i="2"/>
  <c r="AH266" i="2" s="1"/>
  <c r="AF267" i="2" s="1"/>
  <c r="AB266" i="2"/>
  <c r="Z266" i="2"/>
  <c r="AA266" i="2" s="1"/>
  <c r="Y267" i="2" s="1"/>
  <c r="BO266" i="2"/>
  <c r="BP266" i="2" s="1"/>
  <c r="BN267" i="2" s="1"/>
  <c r="BH263" i="2" l="1"/>
  <c r="BI263" i="2" s="1"/>
  <c r="BG264" i="2" s="1"/>
  <c r="BJ263" i="2"/>
  <c r="AT262" i="2"/>
  <c r="AU262" i="2" s="1"/>
  <c r="AS263" i="2" s="1"/>
  <c r="AV262" i="2"/>
  <c r="AM262" i="2"/>
  <c r="AN262" i="2" s="1"/>
  <c r="AL263" i="2" s="1"/>
  <c r="AO262" i="2"/>
  <c r="L264" i="2"/>
  <c r="M264" i="2" s="1"/>
  <c r="K265" i="2" s="1"/>
  <c r="N264" i="2"/>
  <c r="G263" i="2"/>
  <c r="E263" i="2"/>
  <c r="F263" i="2" s="1"/>
  <c r="D264" i="2" s="1"/>
  <c r="BC262" i="2"/>
  <c r="BA262" i="2"/>
  <c r="BB262" i="2" s="1"/>
  <c r="AZ263" i="2" s="1"/>
  <c r="U264" i="2"/>
  <c r="S264" i="2"/>
  <c r="T264" i="2" s="1"/>
  <c r="R265" i="2" s="1"/>
  <c r="Z267" i="2"/>
  <c r="AA267" i="2" s="1"/>
  <c r="Y268" i="2" s="1"/>
  <c r="AB267" i="2"/>
  <c r="BO267" i="2"/>
  <c r="BP267" i="2" s="1"/>
  <c r="BN268" i="2" s="1"/>
  <c r="AG267" i="2"/>
  <c r="AH267" i="2" s="1"/>
  <c r="AF268" i="2" s="1"/>
  <c r="BH264" i="2" l="1"/>
  <c r="BI264" i="2" s="1"/>
  <c r="BG265" i="2" s="1"/>
  <c r="BJ264" i="2"/>
  <c r="BA263" i="2"/>
  <c r="BB263" i="2" s="1"/>
  <c r="AZ264" i="2" s="1"/>
  <c r="BC263" i="2"/>
  <c r="AO263" i="2"/>
  <c r="AM263" i="2"/>
  <c r="AN263" i="2" s="1"/>
  <c r="AL264" i="2" s="1"/>
  <c r="N265" i="2"/>
  <c r="L265" i="2"/>
  <c r="M265" i="2" s="1"/>
  <c r="K266" i="2" s="1"/>
  <c r="U265" i="2"/>
  <c r="S265" i="2"/>
  <c r="T265" i="2" s="1"/>
  <c r="R266" i="2" s="1"/>
  <c r="E264" i="2"/>
  <c r="F264" i="2" s="1"/>
  <c r="D265" i="2" s="1"/>
  <c r="G264" i="2"/>
  <c r="AT263" i="2"/>
  <c r="AU263" i="2" s="1"/>
  <c r="AS264" i="2" s="1"/>
  <c r="AV263" i="2"/>
  <c r="AB268" i="2"/>
  <c r="Z268" i="2"/>
  <c r="AA268" i="2" s="1"/>
  <c r="Y269" i="2" s="1"/>
  <c r="BO268" i="2"/>
  <c r="BP268" i="2" s="1"/>
  <c r="BN269" i="2" s="1"/>
  <c r="AG268" i="2"/>
  <c r="AH268" i="2" s="1"/>
  <c r="AF269" i="2" s="1"/>
  <c r="BH265" i="2" l="1"/>
  <c r="BI265" i="2" s="1"/>
  <c r="BG266" i="2" s="1"/>
  <c r="BJ265" i="2"/>
  <c r="U266" i="2"/>
  <c r="S266" i="2"/>
  <c r="T266" i="2" s="1"/>
  <c r="R267" i="2" s="1"/>
  <c r="N266" i="2"/>
  <c r="L266" i="2"/>
  <c r="M266" i="2" s="1"/>
  <c r="K267" i="2" s="1"/>
  <c r="AM264" i="2"/>
  <c r="AN264" i="2" s="1"/>
  <c r="AL265" i="2" s="1"/>
  <c r="AO264" i="2"/>
  <c r="AV264" i="2"/>
  <c r="AT264" i="2"/>
  <c r="AU264" i="2" s="1"/>
  <c r="AS265" i="2" s="1"/>
  <c r="G265" i="2"/>
  <c r="E265" i="2"/>
  <c r="F265" i="2" s="1"/>
  <c r="D266" i="2" s="1"/>
  <c r="BC264" i="2"/>
  <c r="BA264" i="2"/>
  <c r="BB264" i="2" s="1"/>
  <c r="AZ265" i="2" s="1"/>
  <c r="AG269" i="2"/>
  <c r="AH269" i="2" s="1"/>
  <c r="AF270" i="2" s="1"/>
  <c r="BO269" i="2"/>
  <c r="BP269" i="2" s="1"/>
  <c r="BN270" i="2" s="1"/>
  <c r="Z269" i="2"/>
  <c r="AA269" i="2" s="1"/>
  <c r="Y270" i="2" s="1"/>
  <c r="AB269" i="2"/>
  <c r="BH266" i="2" l="1"/>
  <c r="BI266" i="2" s="1"/>
  <c r="BG267" i="2" s="1"/>
  <c r="BJ266" i="2"/>
  <c r="AO265" i="2"/>
  <c r="AM265" i="2"/>
  <c r="AN265" i="2" s="1"/>
  <c r="AL266" i="2" s="1"/>
  <c r="BC265" i="2"/>
  <c r="BA265" i="2"/>
  <c r="BB265" i="2" s="1"/>
  <c r="AZ266" i="2" s="1"/>
  <c r="L267" i="2"/>
  <c r="M267" i="2" s="1"/>
  <c r="K268" i="2" s="1"/>
  <c r="N267" i="2"/>
  <c r="E266" i="2"/>
  <c r="F266" i="2" s="1"/>
  <c r="D267" i="2" s="1"/>
  <c r="G266" i="2"/>
  <c r="U267" i="2"/>
  <c r="S267" i="2"/>
  <c r="T267" i="2" s="1"/>
  <c r="R268" i="2" s="1"/>
  <c r="AT265" i="2"/>
  <c r="AU265" i="2" s="1"/>
  <c r="AS266" i="2" s="1"/>
  <c r="AV265" i="2"/>
  <c r="AB270" i="2"/>
  <c r="Z270" i="2"/>
  <c r="AA270" i="2" s="1"/>
  <c r="Y271" i="2" s="1"/>
  <c r="BO270" i="2"/>
  <c r="BP270" i="2" s="1"/>
  <c r="BN271" i="2" s="1"/>
  <c r="AG270" i="2"/>
  <c r="AH270" i="2" s="1"/>
  <c r="AF271" i="2" s="1"/>
  <c r="BJ267" i="2" l="1"/>
  <c r="BH267" i="2"/>
  <c r="BI267" i="2" s="1"/>
  <c r="BG268" i="2" s="1"/>
  <c r="U268" i="2"/>
  <c r="S268" i="2"/>
  <c r="T268" i="2" s="1"/>
  <c r="R269" i="2" s="1"/>
  <c r="G267" i="2"/>
  <c r="E267" i="2"/>
  <c r="F267" i="2" s="1"/>
  <c r="D268" i="2" s="1"/>
  <c r="AT266" i="2"/>
  <c r="AU266" i="2" s="1"/>
  <c r="AS267" i="2" s="1"/>
  <c r="AV266" i="2"/>
  <c r="AM266" i="2"/>
  <c r="AN266" i="2" s="1"/>
  <c r="AL267" i="2" s="1"/>
  <c r="AO266" i="2"/>
  <c r="L268" i="2"/>
  <c r="M268" i="2" s="1"/>
  <c r="K269" i="2" s="1"/>
  <c r="N268" i="2"/>
  <c r="BA266" i="2"/>
  <c r="BB266" i="2" s="1"/>
  <c r="AZ267" i="2" s="1"/>
  <c r="BC266" i="2"/>
  <c r="AG271" i="2"/>
  <c r="AH271" i="2" s="1"/>
  <c r="AF272" i="2" s="1"/>
  <c r="BO271" i="2"/>
  <c r="BP271" i="2" s="1"/>
  <c r="BN272" i="2" s="1"/>
  <c r="Z271" i="2"/>
  <c r="AA271" i="2" s="1"/>
  <c r="Y272" i="2" s="1"/>
  <c r="AB271" i="2"/>
  <c r="BH268" i="2" l="1"/>
  <c r="BI268" i="2" s="1"/>
  <c r="BG269" i="2" s="1"/>
  <c r="BJ268" i="2"/>
  <c r="AO267" i="2"/>
  <c r="AM267" i="2"/>
  <c r="AN267" i="2" s="1"/>
  <c r="AL268" i="2" s="1"/>
  <c r="AT267" i="2"/>
  <c r="AU267" i="2" s="1"/>
  <c r="AS268" i="2" s="1"/>
  <c r="AV267" i="2"/>
  <c r="E268" i="2"/>
  <c r="F268" i="2" s="1"/>
  <c r="D269" i="2" s="1"/>
  <c r="G268" i="2"/>
  <c r="U269" i="2"/>
  <c r="S269" i="2"/>
  <c r="T269" i="2" s="1"/>
  <c r="R270" i="2" s="1"/>
  <c r="BA267" i="2"/>
  <c r="BB267" i="2" s="1"/>
  <c r="AZ268" i="2" s="1"/>
  <c r="BC267" i="2"/>
  <c r="N269" i="2"/>
  <c r="L269" i="2"/>
  <c r="M269" i="2" s="1"/>
  <c r="K270" i="2" s="1"/>
  <c r="AB272" i="2"/>
  <c r="Z272" i="2"/>
  <c r="AA272" i="2" s="1"/>
  <c r="Y273" i="2" s="1"/>
  <c r="BO272" i="2"/>
  <c r="BP272" i="2" s="1"/>
  <c r="BN273" i="2" s="1"/>
  <c r="AG272" i="2"/>
  <c r="AH272" i="2" s="1"/>
  <c r="AF273" i="2" s="1"/>
  <c r="BH269" i="2" l="1"/>
  <c r="BI269" i="2" s="1"/>
  <c r="BG270" i="2" s="1"/>
  <c r="BJ269" i="2"/>
  <c r="E269" i="2"/>
  <c r="F269" i="2" s="1"/>
  <c r="D270" i="2" s="1"/>
  <c r="G269" i="2"/>
  <c r="N270" i="2"/>
  <c r="L270" i="2"/>
  <c r="M270" i="2" s="1"/>
  <c r="K271" i="2" s="1"/>
  <c r="BA268" i="2"/>
  <c r="BB268" i="2" s="1"/>
  <c r="AZ269" i="2" s="1"/>
  <c r="BC268" i="2"/>
  <c r="AM268" i="2"/>
  <c r="AN268" i="2" s="1"/>
  <c r="AL269" i="2" s="1"/>
  <c r="AO268" i="2"/>
  <c r="AV268" i="2"/>
  <c r="AT268" i="2"/>
  <c r="AU268" i="2" s="1"/>
  <c r="AS269" i="2" s="1"/>
  <c r="U270" i="2"/>
  <c r="S270" i="2"/>
  <c r="T270" i="2" s="1"/>
  <c r="R271" i="2" s="1"/>
  <c r="BO273" i="2"/>
  <c r="BP273" i="2" s="1"/>
  <c r="BN274" i="2" s="1"/>
  <c r="Z273" i="2"/>
  <c r="AA273" i="2" s="1"/>
  <c r="Y274" i="2" s="1"/>
  <c r="AB273" i="2"/>
  <c r="AG273" i="2"/>
  <c r="AH273" i="2" s="1"/>
  <c r="AF274" i="2" s="1"/>
  <c r="BH270" i="2" l="1"/>
  <c r="BI270" i="2" s="1"/>
  <c r="BG271" i="2" s="1"/>
  <c r="BJ270" i="2"/>
  <c r="AM269" i="2"/>
  <c r="AN269" i="2" s="1"/>
  <c r="AL270" i="2" s="1"/>
  <c r="AO269" i="2"/>
  <c r="N271" i="2"/>
  <c r="L271" i="2"/>
  <c r="M271" i="2" s="1"/>
  <c r="K272" i="2" s="1"/>
  <c r="AV269" i="2"/>
  <c r="AT269" i="2"/>
  <c r="AU269" i="2" s="1"/>
  <c r="AS270" i="2" s="1"/>
  <c r="BA269" i="2"/>
  <c r="BB269" i="2" s="1"/>
  <c r="AZ270" i="2" s="1"/>
  <c r="BC269" i="2"/>
  <c r="U271" i="2"/>
  <c r="S271" i="2"/>
  <c r="T271" i="2" s="1"/>
  <c r="R272" i="2" s="1"/>
  <c r="G270" i="2"/>
  <c r="E270" i="2"/>
  <c r="F270" i="2" s="1"/>
  <c r="D271" i="2" s="1"/>
  <c r="AB274" i="2"/>
  <c r="Z274" i="2"/>
  <c r="AA274" i="2" s="1"/>
  <c r="Y275" i="2" s="1"/>
  <c r="AG274" i="2"/>
  <c r="AH274" i="2" s="1"/>
  <c r="AF275" i="2" s="1"/>
  <c r="BO274" i="2"/>
  <c r="BP274" i="2" s="1"/>
  <c r="BN275" i="2" s="1"/>
  <c r="BH271" i="2" l="1"/>
  <c r="BI271" i="2" s="1"/>
  <c r="BG272" i="2" s="1"/>
  <c r="BJ271" i="2"/>
  <c r="G271" i="2"/>
  <c r="E271" i="2"/>
  <c r="F271" i="2" s="1"/>
  <c r="D272" i="2" s="1"/>
  <c r="L272" i="2"/>
  <c r="M272" i="2" s="1"/>
  <c r="K273" i="2" s="1"/>
  <c r="N272" i="2"/>
  <c r="BC270" i="2"/>
  <c r="BA270" i="2"/>
  <c r="BB270" i="2" s="1"/>
  <c r="AZ271" i="2" s="1"/>
  <c r="AV270" i="2"/>
  <c r="AT270" i="2"/>
  <c r="AU270" i="2" s="1"/>
  <c r="AS271" i="2" s="1"/>
  <c r="U272" i="2"/>
  <c r="S272" i="2"/>
  <c r="T272" i="2" s="1"/>
  <c r="R273" i="2" s="1"/>
  <c r="AM270" i="2"/>
  <c r="AN270" i="2" s="1"/>
  <c r="AL271" i="2" s="1"/>
  <c r="AO270" i="2"/>
  <c r="BO275" i="2"/>
  <c r="BP275" i="2" s="1"/>
  <c r="BN276" i="2" s="1"/>
  <c r="AG275" i="2"/>
  <c r="AH275" i="2" s="1"/>
  <c r="AF276" i="2" s="1"/>
  <c r="AB275" i="2"/>
  <c r="Z275" i="2"/>
  <c r="AA275" i="2" s="1"/>
  <c r="Y276" i="2" s="1"/>
  <c r="BH272" i="2" l="1"/>
  <c r="BI272" i="2" s="1"/>
  <c r="BG273" i="2" s="1"/>
  <c r="BJ272" i="2"/>
  <c r="BA271" i="2"/>
  <c r="BB271" i="2" s="1"/>
  <c r="BC271" i="2"/>
  <c r="AZ272" i="2"/>
  <c r="AT271" i="2"/>
  <c r="AU271" i="2" s="1"/>
  <c r="AS272" i="2" s="1"/>
  <c r="AV271" i="2"/>
  <c r="AM271" i="2"/>
  <c r="AN271" i="2" s="1"/>
  <c r="AL272" i="2" s="1"/>
  <c r="AO271" i="2"/>
  <c r="U273" i="2"/>
  <c r="S273" i="2"/>
  <c r="T273" i="2" s="1"/>
  <c r="R274" i="2" s="1"/>
  <c r="E272" i="2"/>
  <c r="F272" i="2" s="1"/>
  <c r="D273" i="2" s="1"/>
  <c r="G272" i="2"/>
  <c r="N273" i="2"/>
  <c r="L273" i="2"/>
  <c r="M273" i="2" s="1"/>
  <c r="K274" i="2" s="1"/>
  <c r="AB276" i="2"/>
  <c r="Z276" i="2"/>
  <c r="AA276" i="2" s="1"/>
  <c r="Y277" i="2" s="1"/>
  <c r="BO276" i="2"/>
  <c r="BP276" i="2" s="1"/>
  <c r="BN277" i="2" s="1"/>
  <c r="AG276" i="2"/>
  <c r="AH276" i="2" s="1"/>
  <c r="AF277" i="2" s="1"/>
  <c r="BJ273" i="2" l="1"/>
  <c r="BH273" i="2"/>
  <c r="BI273" i="2" s="1"/>
  <c r="BG274" i="2" s="1"/>
  <c r="AO272" i="2"/>
  <c r="AM272" i="2"/>
  <c r="AN272" i="2" s="1"/>
  <c r="AL273" i="2" s="1"/>
  <c r="E273" i="2"/>
  <c r="F273" i="2" s="1"/>
  <c r="D274" i="2" s="1"/>
  <c r="G273" i="2"/>
  <c r="BC272" i="2"/>
  <c r="BA272" i="2"/>
  <c r="BB272" i="2" s="1"/>
  <c r="AZ273" i="2" s="1"/>
  <c r="N274" i="2"/>
  <c r="L274" i="2"/>
  <c r="M274" i="2" s="1"/>
  <c r="K275" i="2" s="1"/>
  <c r="AT272" i="2"/>
  <c r="AU272" i="2" s="1"/>
  <c r="AS273" i="2" s="1"/>
  <c r="AV272" i="2"/>
  <c r="U274" i="2"/>
  <c r="S274" i="2"/>
  <c r="T274" i="2" s="1"/>
  <c r="R275" i="2" s="1"/>
  <c r="AB277" i="2"/>
  <c r="Z277" i="2"/>
  <c r="AA277" i="2" s="1"/>
  <c r="Y278" i="2" s="1"/>
  <c r="BO277" i="2"/>
  <c r="BP277" i="2" s="1"/>
  <c r="BN278" i="2" s="1"/>
  <c r="AG277" i="2"/>
  <c r="AH277" i="2" s="1"/>
  <c r="AF278" i="2" s="1"/>
  <c r="BH274" i="2" l="1"/>
  <c r="BI274" i="2" s="1"/>
  <c r="BG275" i="2" s="1"/>
  <c r="BJ274" i="2"/>
  <c r="AM273" i="2"/>
  <c r="AN273" i="2" s="1"/>
  <c r="AL274" i="2" s="1"/>
  <c r="AO273" i="2"/>
  <c r="E274" i="2"/>
  <c r="F274" i="2" s="1"/>
  <c r="D275" i="2" s="1"/>
  <c r="G274" i="2"/>
  <c r="AT273" i="2"/>
  <c r="AU273" i="2" s="1"/>
  <c r="AS274" i="2" s="1"/>
  <c r="AV273" i="2"/>
  <c r="BA273" i="2"/>
  <c r="BB273" i="2" s="1"/>
  <c r="AZ274" i="2" s="1"/>
  <c r="BC273" i="2"/>
  <c r="N275" i="2"/>
  <c r="L275" i="2"/>
  <c r="M275" i="2" s="1"/>
  <c r="K276" i="2" s="1"/>
  <c r="U275" i="2"/>
  <c r="S275" i="2"/>
  <c r="T275" i="2" s="1"/>
  <c r="R276" i="2" s="1"/>
  <c r="BO278" i="2"/>
  <c r="BP278" i="2" s="1"/>
  <c r="BN279" i="2" s="1"/>
  <c r="AG278" i="2"/>
  <c r="AH278" i="2" s="1"/>
  <c r="AF279" i="2" s="1"/>
  <c r="AB278" i="2"/>
  <c r="Z278" i="2"/>
  <c r="AA278" i="2" s="1"/>
  <c r="Y279" i="2" s="1"/>
  <c r="BH275" i="2" l="1"/>
  <c r="BI275" i="2" s="1"/>
  <c r="BG276" i="2" s="1"/>
  <c r="BJ275" i="2"/>
  <c r="U276" i="2"/>
  <c r="S276" i="2"/>
  <c r="T276" i="2" s="1"/>
  <c r="R277" i="2" s="1"/>
  <c r="BA274" i="2"/>
  <c r="BB274" i="2" s="1"/>
  <c r="AZ275" i="2" s="1"/>
  <c r="BC274" i="2"/>
  <c r="AV274" i="2"/>
  <c r="AT274" i="2"/>
  <c r="AU274" i="2" s="1"/>
  <c r="AS275" i="2" s="1"/>
  <c r="G275" i="2"/>
  <c r="E275" i="2"/>
  <c r="F275" i="2" s="1"/>
  <c r="D276" i="2" s="1"/>
  <c r="N276" i="2"/>
  <c r="L276" i="2"/>
  <c r="M276" i="2" s="1"/>
  <c r="K277" i="2" s="1"/>
  <c r="AO274" i="2"/>
  <c r="AM274" i="2"/>
  <c r="AN274" i="2" s="1"/>
  <c r="AL275" i="2" s="1"/>
  <c r="Z279" i="2"/>
  <c r="AA279" i="2" s="1"/>
  <c r="Y280" i="2" s="1"/>
  <c r="AB279" i="2"/>
  <c r="AG279" i="2"/>
  <c r="AH279" i="2" s="1"/>
  <c r="AF280" i="2" s="1"/>
  <c r="BO279" i="2"/>
  <c r="BP279" i="2" s="1"/>
  <c r="BN280" i="2" s="1"/>
  <c r="BH276" i="2" l="1"/>
  <c r="BI276" i="2" s="1"/>
  <c r="BG277" i="2" s="1"/>
  <c r="BJ276" i="2"/>
  <c r="AM275" i="2"/>
  <c r="AN275" i="2" s="1"/>
  <c r="AL276" i="2" s="1"/>
  <c r="AO275" i="2"/>
  <c r="N277" i="2"/>
  <c r="L277" i="2"/>
  <c r="M277" i="2" s="1"/>
  <c r="K278" i="2" s="1"/>
  <c r="E276" i="2"/>
  <c r="F276" i="2" s="1"/>
  <c r="D277" i="2" s="1"/>
  <c r="G276" i="2"/>
  <c r="BC275" i="2"/>
  <c r="BA275" i="2"/>
  <c r="BB275" i="2" s="1"/>
  <c r="AZ276" i="2" s="1"/>
  <c r="U277" i="2"/>
  <c r="S277" i="2"/>
  <c r="T277" i="2" s="1"/>
  <c r="R278" i="2" s="1"/>
  <c r="AT275" i="2"/>
  <c r="AU275" i="2" s="1"/>
  <c r="AS276" i="2" s="1"/>
  <c r="AV275" i="2"/>
  <c r="BO280" i="2"/>
  <c r="BP280" i="2" s="1"/>
  <c r="BN281" i="2" s="1"/>
  <c r="Z280" i="2"/>
  <c r="AA280" i="2" s="1"/>
  <c r="Y281" i="2" s="1"/>
  <c r="AB280" i="2"/>
  <c r="AG280" i="2"/>
  <c r="AH280" i="2" s="1"/>
  <c r="AF281" i="2" s="1"/>
  <c r="BH277" i="2" l="1"/>
  <c r="BI277" i="2" s="1"/>
  <c r="BG278" i="2" s="1"/>
  <c r="BJ277" i="2"/>
  <c r="AT276" i="2"/>
  <c r="AU276" i="2" s="1"/>
  <c r="AS277" i="2" s="1"/>
  <c r="AV276" i="2"/>
  <c r="L278" i="2"/>
  <c r="M278" i="2" s="1"/>
  <c r="K279" i="2" s="1"/>
  <c r="N278" i="2"/>
  <c r="E277" i="2"/>
  <c r="F277" i="2" s="1"/>
  <c r="D278" i="2" s="1"/>
  <c r="G277" i="2"/>
  <c r="U278" i="2"/>
  <c r="S278" i="2"/>
  <c r="T278" i="2" s="1"/>
  <c r="R279" i="2" s="1"/>
  <c r="BA276" i="2"/>
  <c r="BB276" i="2" s="1"/>
  <c r="AZ277" i="2" s="1"/>
  <c r="BC276" i="2"/>
  <c r="AO276" i="2"/>
  <c r="AM276" i="2"/>
  <c r="AN276" i="2" s="1"/>
  <c r="AL277" i="2" s="1"/>
  <c r="AG281" i="2"/>
  <c r="AH281" i="2" s="1"/>
  <c r="AF282" i="2" s="1"/>
  <c r="BO281" i="2"/>
  <c r="BP281" i="2" s="1"/>
  <c r="BN282" i="2" s="1"/>
  <c r="Z281" i="2"/>
  <c r="AA281" i="2" s="1"/>
  <c r="Y282" i="2" s="1"/>
  <c r="AB281" i="2"/>
  <c r="BJ278" i="2" l="1"/>
  <c r="BH278" i="2"/>
  <c r="BI278" i="2" s="1"/>
  <c r="BG279" i="2" s="1"/>
  <c r="G278" i="2"/>
  <c r="E278" i="2"/>
  <c r="F278" i="2" s="1"/>
  <c r="D279" i="2" s="1"/>
  <c r="U279" i="2"/>
  <c r="S279" i="2"/>
  <c r="T279" i="2" s="1"/>
  <c r="R280" i="2" s="1"/>
  <c r="AO277" i="2"/>
  <c r="AM277" i="2"/>
  <c r="AN277" i="2" s="1"/>
  <c r="AL278" i="2" s="1"/>
  <c r="BC277" i="2"/>
  <c r="BA277" i="2"/>
  <c r="BB277" i="2" s="1"/>
  <c r="AZ278" i="2" s="1"/>
  <c r="L279" i="2"/>
  <c r="M279" i="2" s="1"/>
  <c r="K280" i="2" s="1"/>
  <c r="N279" i="2"/>
  <c r="AV277" i="2"/>
  <c r="AT277" i="2"/>
  <c r="AU277" i="2" s="1"/>
  <c r="AS278" i="2" s="1"/>
  <c r="BO282" i="2"/>
  <c r="BP282" i="2" s="1"/>
  <c r="BN283" i="2" s="1"/>
  <c r="Z282" i="2"/>
  <c r="AA282" i="2" s="1"/>
  <c r="Y283" i="2" s="1"/>
  <c r="AB282" i="2"/>
  <c r="AG282" i="2"/>
  <c r="AH282" i="2" s="1"/>
  <c r="AF283" i="2" s="1"/>
  <c r="BH279" i="2" l="1"/>
  <c r="BI279" i="2" s="1"/>
  <c r="BG280" i="2" s="1"/>
  <c r="BJ279" i="2"/>
  <c r="AT278" i="2"/>
  <c r="AU278" i="2" s="1"/>
  <c r="AS279" i="2" s="1"/>
  <c r="AV278" i="2"/>
  <c r="U280" i="2"/>
  <c r="S280" i="2"/>
  <c r="T280" i="2" s="1"/>
  <c r="R281" i="2" s="1"/>
  <c r="AM278" i="2"/>
  <c r="AN278" i="2" s="1"/>
  <c r="AL279" i="2" s="1"/>
  <c r="AO278" i="2"/>
  <c r="L280" i="2"/>
  <c r="M280" i="2" s="1"/>
  <c r="K281" i="2" s="1"/>
  <c r="N280" i="2"/>
  <c r="E279" i="2"/>
  <c r="F279" i="2" s="1"/>
  <c r="D280" i="2" s="1"/>
  <c r="G279" i="2"/>
  <c r="BC278" i="2"/>
  <c r="BA278" i="2"/>
  <c r="BB278" i="2" s="1"/>
  <c r="AZ279" i="2" s="1"/>
  <c r="BO283" i="2"/>
  <c r="BP283" i="2" s="1"/>
  <c r="BN284" i="2" s="1"/>
  <c r="Z283" i="2"/>
  <c r="AA283" i="2" s="1"/>
  <c r="Y284" i="2" s="1"/>
  <c r="AB283" i="2"/>
  <c r="AG283" i="2"/>
  <c r="AH283" i="2" s="1"/>
  <c r="AF284" i="2" s="1"/>
  <c r="BH280" i="2" l="1"/>
  <c r="BI280" i="2" s="1"/>
  <c r="BG281" i="2" s="1"/>
  <c r="BJ280" i="2"/>
  <c r="BA279" i="2"/>
  <c r="BB279" i="2" s="1"/>
  <c r="AZ280" i="2" s="1"/>
  <c r="BC279" i="2"/>
  <c r="AM279" i="2"/>
  <c r="AN279" i="2" s="1"/>
  <c r="AL280" i="2" s="1"/>
  <c r="AO279" i="2"/>
  <c r="U281" i="2"/>
  <c r="S281" i="2"/>
  <c r="T281" i="2" s="1"/>
  <c r="R282" i="2" s="1"/>
  <c r="N281" i="2"/>
  <c r="L281" i="2"/>
  <c r="M281" i="2" s="1"/>
  <c r="K282" i="2" s="1"/>
  <c r="E280" i="2"/>
  <c r="F280" i="2" s="1"/>
  <c r="D281" i="2" s="1"/>
  <c r="G280" i="2"/>
  <c r="AT279" i="2"/>
  <c r="AU279" i="2" s="1"/>
  <c r="AS280" i="2" s="1"/>
  <c r="AV279" i="2"/>
  <c r="BO284" i="2"/>
  <c r="BP284" i="2" s="1"/>
  <c r="BN285" i="2" s="1"/>
  <c r="Z284" i="2"/>
  <c r="AA284" i="2" s="1"/>
  <c r="Y285" i="2" s="1"/>
  <c r="AB284" i="2"/>
  <c r="AG284" i="2"/>
  <c r="AH284" i="2" s="1"/>
  <c r="AF285" i="2" s="1"/>
  <c r="BJ281" i="2" l="1"/>
  <c r="BH281" i="2"/>
  <c r="BI281" i="2" s="1"/>
  <c r="BG282" i="2"/>
  <c r="U282" i="2"/>
  <c r="S282" i="2"/>
  <c r="T282" i="2" s="1"/>
  <c r="R283" i="2" s="1"/>
  <c r="AV280" i="2"/>
  <c r="AT280" i="2"/>
  <c r="AU280" i="2" s="1"/>
  <c r="AS281" i="2" s="1"/>
  <c r="AO280" i="2"/>
  <c r="AM280" i="2"/>
  <c r="AN280" i="2" s="1"/>
  <c r="AL281" i="2" s="1"/>
  <c r="E281" i="2"/>
  <c r="F281" i="2" s="1"/>
  <c r="D282" i="2" s="1"/>
  <c r="G281" i="2"/>
  <c r="N282" i="2"/>
  <c r="L282" i="2"/>
  <c r="M282" i="2" s="1"/>
  <c r="K283" i="2" s="1"/>
  <c r="BC280" i="2"/>
  <c r="BA280" i="2"/>
  <c r="BB280" i="2" s="1"/>
  <c r="AZ281" i="2" s="1"/>
  <c r="AG285" i="2"/>
  <c r="AH285" i="2" s="1"/>
  <c r="AF286" i="2" s="1"/>
  <c r="Z285" i="2"/>
  <c r="AA285" i="2" s="1"/>
  <c r="AB285" i="2"/>
  <c r="Y286" i="2"/>
  <c r="BO285" i="2"/>
  <c r="BP285" i="2" s="1"/>
  <c r="BN286" i="2" s="1"/>
  <c r="BJ282" i="2" l="1"/>
  <c r="BH282" i="2"/>
  <c r="BI282" i="2" s="1"/>
  <c r="BG283" i="2" s="1"/>
  <c r="E282" i="2"/>
  <c r="F282" i="2" s="1"/>
  <c r="D283" i="2" s="1"/>
  <c r="G282" i="2"/>
  <c r="BC281" i="2"/>
  <c r="BA281" i="2"/>
  <c r="BB281" i="2" s="1"/>
  <c r="AZ282" i="2" s="1"/>
  <c r="AV281" i="2"/>
  <c r="AT281" i="2"/>
  <c r="AU281" i="2" s="1"/>
  <c r="AS282" i="2" s="1"/>
  <c r="N283" i="2"/>
  <c r="L283" i="2"/>
  <c r="M283" i="2" s="1"/>
  <c r="K284" i="2" s="1"/>
  <c r="U283" i="2"/>
  <c r="S283" i="2"/>
  <c r="T283" i="2" s="1"/>
  <c r="R284" i="2" s="1"/>
  <c r="AM281" i="2"/>
  <c r="AN281" i="2" s="1"/>
  <c r="AL282" i="2" s="1"/>
  <c r="AO281" i="2"/>
  <c r="BO286" i="2"/>
  <c r="BP286" i="2" s="1"/>
  <c r="BN287" i="2" s="1"/>
  <c r="AG286" i="2"/>
  <c r="AH286" i="2" s="1"/>
  <c r="AF287" i="2" s="1"/>
  <c r="Z286" i="2"/>
  <c r="AA286" i="2" s="1"/>
  <c r="Y287" i="2" s="1"/>
  <c r="AB286" i="2"/>
  <c r="BH283" i="2" l="1"/>
  <c r="BI283" i="2" s="1"/>
  <c r="BG284" i="2" s="1"/>
  <c r="BJ283" i="2"/>
  <c r="AT282" i="2"/>
  <c r="AU282" i="2" s="1"/>
  <c r="AS283" i="2" s="1"/>
  <c r="AV282" i="2"/>
  <c r="BA282" i="2"/>
  <c r="BB282" i="2" s="1"/>
  <c r="AZ283" i="2" s="1"/>
  <c r="BC282" i="2"/>
  <c r="AM282" i="2"/>
  <c r="AN282" i="2" s="1"/>
  <c r="AL283" i="2" s="1"/>
  <c r="AO282" i="2"/>
  <c r="U284" i="2"/>
  <c r="S284" i="2"/>
  <c r="T284" i="2" s="1"/>
  <c r="R285" i="2" s="1"/>
  <c r="N284" i="2"/>
  <c r="L284" i="2"/>
  <c r="M284" i="2" s="1"/>
  <c r="K285" i="2" s="1"/>
  <c r="E283" i="2"/>
  <c r="F283" i="2" s="1"/>
  <c r="D284" i="2" s="1"/>
  <c r="G283" i="2"/>
  <c r="BO287" i="2"/>
  <c r="BP287" i="2" s="1"/>
  <c r="BN288" i="2" s="1"/>
  <c r="AG287" i="2"/>
  <c r="AH287" i="2" s="1"/>
  <c r="AF288" i="2" s="1"/>
  <c r="Z287" i="2"/>
  <c r="AA287" i="2" s="1"/>
  <c r="Y288" i="2" s="1"/>
  <c r="AB287" i="2"/>
  <c r="BH284" i="2" l="1"/>
  <c r="BI284" i="2" s="1"/>
  <c r="BG285" i="2" s="1"/>
  <c r="BJ284" i="2"/>
  <c r="G284" i="2"/>
  <c r="E284" i="2"/>
  <c r="F284" i="2" s="1"/>
  <c r="D285" i="2" s="1"/>
  <c r="BC283" i="2"/>
  <c r="BA283" i="2"/>
  <c r="BB283" i="2" s="1"/>
  <c r="AZ284" i="2" s="1"/>
  <c r="AO283" i="2"/>
  <c r="AM283" i="2"/>
  <c r="AN283" i="2" s="1"/>
  <c r="AL284" i="2" s="1"/>
  <c r="AV283" i="2"/>
  <c r="AT283" i="2"/>
  <c r="AU283" i="2" s="1"/>
  <c r="AS284" i="2" s="1"/>
  <c r="N285" i="2"/>
  <c r="L285" i="2"/>
  <c r="M285" i="2" s="1"/>
  <c r="K286" i="2" s="1"/>
  <c r="U285" i="2"/>
  <c r="S285" i="2"/>
  <c r="T285" i="2" s="1"/>
  <c r="R286" i="2" s="1"/>
  <c r="AG288" i="2"/>
  <c r="AH288" i="2" s="1"/>
  <c r="AF289" i="2" s="1"/>
  <c r="BO288" i="2"/>
  <c r="BP288" i="2" s="1"/>
  <c r="BN289" i="2" s="1"/>
  <c r="Z288" i="2"/>
  <c r="AA288" i="2" s="1"/>
  <c r="Y289" i="2" s="1"/>
  <c r="AB288" i="2"/>
  <c r="BH285" i="2" l="1"/>
  <c r="BI285" i="2" s="1"/>
  <c r="BG286" i="2" s="1"/>
  <c r="BJ285" i="2"/>
  <c r="U286" i="2"/>
  <c r="S286" i="2"/>
  <c r="T286" i="2" s="1"/>
  <c r="R287" i="2" s="1"/>
  <c r="BC284" i="2"/>
  <c r="BA284" i="2"/>
  <c r="BB284" i="2" s="1"/>
  <c r="AZ285" i="2" s="1"/>
  <c r="L286" i="2"/>
  <c r="M286" i="2" s="1"/>
  <c r="K287" i="2" s="1"/>
  <c r="N286" i="2"/>
  <c r="AO284" i="2"/>
  <c r="AM284" i="2"/>
  <c r="AN284" i="2" s="1"/>
  <c r="AL285" i="2" s="1"/>
  <c r="E285" i="2"/>
  <c r="F285" i="2" s="1"/>
  <c r="D286" i="2" s="1"/>
  <c r="G285" i="2"/>
  <c r="AV284" i="2"/>
  <c r="AT284" i="2"/>
  <c r="AU284" i="2" s="1"/>
  <c r="AS285" i="2" s="1"/>
  <c r="BO289" i="2"/>
  <c r="BP289" i="2" s="1"/>
  <c r="BN290" i="2" s="1"/>
  <c r="AG289" i="2"/>
  <c r="AH289" i="2" s="1"/>
  <c r="AF290" i="2" s="1"/>
  <c r="Z289" i="2"/>
  <c r="AA289" i="2" s="1"/>
  <c r="Y290" i="2" s="1"/>
  <c r="AB289" i="2"/>
  <c r="BH286" i="2" l="1"/>
  <c r="BI286" i="2" s="1"/>
  <c r="BG287" i="2" s="1"/>
  <c r="BJ286" i="2"/>
  <c r="BC285" i="2"/>
  <c r="BA285" i="2"/>
  <c r="BB285" i="2" s="1"/>
  <c r="AZ286" i="2" s="1"/>
  <c r="AV285" i="2"/>
  <c r="AT285" i="2"/>
  <c r="AU285" i="2" s="1"/>
  <c r="AS286" i="2" s="1"/>
  <c r="U287" i="2"/>
  <c r="S287" i="2"/>
  <c r="T287" i="2" s="1"/>
  <c r="R288" i="2" s="1"/>
  <c r="AO285" i="2"/>
  <c r="AM285" i="2"/>
  <c r="AN285" i="2" s="1"/>
  <c r="AL286" i="2" s="1"/>
  <c r="L287" i="2"/>
  <c r="M287" i="2" s="1"/>
  <c r="K288" i="2" s="1"/>
  <c r="N287" i="2"/>
  <c r="E286" i="2"/>
  <c r="F286" i="2" s="1"/>
  <c r="D287" i="2" s="1"/>
  <c r="G286" i="2"/>
  <c r="BO290" i="2"/>
  <c r="BP290" i="2" s="1"/>
  <c r="BN291" i="2" s="1"/>
  <c r="Z290" i="2"/>
  <c r="AA290" i="2" s="1"/>
  <c r="Y291" i="2" s="1"/>
  <c r="AB290" i="2"/>
  <c r="AG290" i="2"/>
  <c r="AH290" i="2" s="1"/>
  <c r="AF291" i="2" s="1"/>
  <c r="BH287" i="2" l="1"/>
  <c r="BI287" i="2" s="1"/>
  <c r="BG288" i="2" s="1"/>
  <c r="BJ287" i="2"/>
  <c r="BC286" i="2"/>
  <c r="BA286" i="2"/>
  <c r="BB286" i="2" s="1"/>
  <c r="AZ287" i="2" s="1"/>
  <c r="L288" i="2"/>
  <c r="M288" i="2" s="1"/>
  <c r="K289" i="2" s="1"/>
  <c r="N288" i="2"/>
  <c r="U288" i="2"/>
  <c r="S288" i="2"/>
  <c r="T288" i="2" s="1"/>
  <c r="R289" i="2" s="1"/>
  <c r="E287" i="2"/>
  <c r="F287" i="2" s="1"/>
  <c r="D288" i="2" s="1"/>
  <c r="G287" i="2"/>
  <c r="AV286" i="2"/>
  <c r="AT286" i="2"/>
  <c r="AU286" i="2" s="1"/>
  <c r="AS287" i="2" s="1"/>
  <c r="AM286" i="2"/>
  <c r="AN286" i="2" s="1"/>
  <c r="AL287" i="2" s="1"/>
  <c r="AO286" i="2"/>
  <c r="AG291" i="2"/>
  <c r="AH291" i="2" s="1"/>
  <c r="AF292" i="2" s="1"/>
  <c r="BO291" i="2"/>
  <c r="BP291" i="2" s="1"/>
  <c r="BN292" i="2" s="1"/>
  <c r="AB291" i="2"/>
  <c r="Z291" i="2"/>
  <c r="AA291" i="2" s="1"/>
  <c r="Y292" i="2" s="1"/>
  <c r="BH288" i="2" l="1"/>
  <c r="BI288" i="2" s="1"/>
  <c r="BG289" i="2" s="1"/>
  <c r="BJ288" i="2"/>
  <c r="AO287" i="2"/>
  <c r="AM287" i="2"/>
  <c r="AN287" i="2" s="1"/>
  <c r="AL288" i="2" s="1"/>
  <c r="N289" i="2"/>
  <c r="L289" i="2"/>
  <c r="M289" i="2" s="1"/>
  <c r="K290" i="2" s="1"/>
  <c r="E288" i="2"/>
  <c r="F288" i="2" s="1"/>
  <c r="D289" i="2" s="1"/>
  <c r="G288" i="2"/>
  <c r="U289" i="2"/>
  <c r="S289" i="2"/>
  <c r="T289" i="2" s="1"/>
  <c r="R290" i="2" s="1"/>
  <c r="AV287" i="2"/>
  <c r="AT287" i="2"/>
  <c r="AU287" i="2" s="1"/>
  <c r="AS288" i="2" s="1"/>
  <c r="BA287" i="2"/>
  <c r="BB287" i="2" s="1"/>
  <c r="AZ288" i="2" s="1"/>
  <c r="BC287" i="2"/>
  <c r="Z292" i="2"/>
  <c r="AA292" i="2" s="1"/>
  <c r="Y293" i="2" s="1"/>
  <c r="AB292" i="2"/>
  <c r="AG292" i="2"/>
  <c r="AH292" i="2" s="1"/>
  <c r="AF293" i="2" s="1"/>
  <c r="BO292" i="2"/>
  <c r="BP292" i="2" s="1"/>
  <c r="BN293" i="2" s="1"/>
  <c r="BH289" i="2" l="1"/>
  <c r="BI289" i="2" s="1"/>
  <c r="BG290" i="2" s="1"/>
  <c r="BJ289" i="2"/>
  <c r="L290" i="2"/>
  <c r="M290" i="2" s="1"/>
  <c r="K291" i="2" s="1"/>
  <c r="N290" i="2"/>
  <c r="BC288" i="2"/>
  <c r="BA288" i="2"/>
  <c r="BB288" i="2" s="1"/>
  <c r="AZ289" i="2" s="1"/>
  <c r="AV288" i="2"/>
  <c r="AT288" i="2"/>
  <c r="AU288" i="2" s="1"/>
  <c r="AS289" i="2" s="1"/>
  <c r="AM288" i="2"/>
  <c r="AN288" i="2" s="1"/>
  <c r="AL289" i="2" s="1"/>
  <c r="AO288" i="2"/>
  <c r="E289" i="2"/>
  <c r="F289" i="2" s="1"/>
  <c r="D290" i="2" s="1"/>
  <c r="G289" i="2"/>
  <c r="U290" i="2"/>
  <c r="S290" i="2"/>
  <c r="T290" i="2" s="1"/>
  <c r="R291" i="2" s="1"/>
  <c r="AB293" i="2"/>
  <c r="Z293" i="2"/>
  <c r="AA293" i="2" s="1"/>
  <c r="Y294" i="2" s="1"/>
  <c r="AG293" i="2"/>
  <c r="AH293" i="2" s="1"/>
  <c r="AF294" i="2" s="1"/>
  <c r="BO293" i="2"/>
  <c r="BP293" i="2" s="1"/>
  <c r="BN294" i="2" s="1"/>
  <c r="BJ290" i="2" l="1"/>
  <c r="BH290" i="2"/>
  <c r="BI290" i="2" s="1"/>
  <c r="BG291" i="2" s="1"/>
  <c r="U291" i="2"/>
  <c r="S291" i="2"/>
  <c r="T291" i="2" s="1"/>
  <c r="R292" i="2" s="1"/>
  <c r="BA289" i="2"/>
  <c r="BB289" i="2" s="1"/>
  <c r="AZ290" i="2" s="1"/>
  <c r="BC289" i="2"/>
  <c r="AV289" i="2"/>
  <c r="AT289" i="2"/>
  <c r="AU289" i="2" s="1"/>
  <c r="AS290" i="2" s="1"/>
  <c r="AM289" i="2"/>
  <c r="AN289" i="2" s="1"/>
  <c r="AL290" i="2" s="1"/>
  <c r="AO289" i="2"/>
  <c r="E290" i="2"/>
  <c r="F290" i="2" s="1"/>
  <c r="D291" i="2" s="1"/>
  <c r="G290" i="2"/>
  <c r="L291" i="2"/>
  <c r="M291" i="2" s="1"/>
  <c r="K292" i="2" s="1"/>
  <c r="N291" i="2"/>
  <c r="Z294" i="2"/>
  <c r="AA294" i="2" s="1"/>
  <c r="Y295" i="2" s="1"/>
  <c r="AB294" i="2"/>
  <c r="BO294" i="2"/>
  <c r="BP294" i="2" s="1"/>
  <c r="BN295" i="2" s="1"/>
  <c r="AG294" i="2"/>
  <c r="AH294" i="2" s="1"/>
  <c r="AF295" i="2" s="1"/>
  <c r="BH291" i="2" l="1"/>
  <c r="BI291" i="2" s="1"/>
  <c r="BG292" i="2" s="1"/>
  <c r="BJ291" i="2"/>
  <c r="AV290" i="2"/>
  <c r="AT290" i="2"/>
  <c r="AU290" i="2" s="1"/>
  <c r="AS291" i="2" s="1"/>
  <c r="N292" i="2"/>
  <c r="L292" i="2"/>
  <c r="M292" i="2" s="1"/>
  <c r="K293" i="2" s="1"/>
  <c r="G291" i="2"/>
  <c r="E291" i="2"/>
  <c r="F291" i="2" s="1"/>
  <c r="D292" i="2" s="1"/>
  <c r="U292" i="2"/>
  <c r="S292" i="2"/>
  <c r="T292" i="2" s="1"/>
  <c r="R293" i="2" s="1"/>
  <c r="AO290" i="2"/>
  <c r="AM290" i="2"/>
  <c r="AN290" i="2" s="1"/>
  <c r="AL291" i="2" s="1"/>
  <c r="BA290" i="2"/>
  <c r="BB290" i="2" s="1"/>
  <c r="AZ291" i="2" s="1"/>
  <c r="BC290" i="2"/>
  <c r="AB295" i="2"/>
  <c r="Z295" i="2"/>
  <c r="AA295" i="2" s="1"/>
  <c r="Y296" i="2" s="1"/>
  <c r="BO295" i="2"/>
  <c r="BP295" i="2" s="1"/>
  <c r="BN296" i="2" s="1"/>
  <c r="AG295" i="2"/>
  <c r="AH295" i="2" s="1"/>
  <c r="AF296" i="2" s="1"/>
  <c r="BH292" i="2" l="1"/>
  <c r="BI292" i="2" s="1"/>
  <c r="BG293" i="2" s="1"/>
  <c r="BJ292" i="2"/>
  <c r="U293" i="2"/>
  <c r="S293" i="2"/>
  <c r="T293" i="2" s="1"/>
  <c r="R294" i="2" s="1"/>
  <c r="L293" i="2"/>
  <c r="M293" i="2" s="1"/>
  <c r="K294" i="2" s="1"/>
  <c r="N293" i="2"/>
  <c r="BC291" i="2"/>
  <c r="BA291" i="2"/>
  <c r="BB291" i="2" s="1"/>
  <c r="AZ292" i="2" s="1"/>
  <c r="AO291" i="2"/>
  <c r="AM291" i="2"/>
  <c r="AN291" i="2" s="1"/>
  <c r="AL292" i="2" s="1"/>
  <c r="AV291" i="2"/>
  <c r="AT291" i="2"/>
  <c r="AU291" i="2" s="1"/>
  <c r="AS292" i="2" s="1"/>
  <c r="E292" i="2"/>
  <c r="F292" i="2" s="1"/>
  <c r="D293" i="2" s="1"/>
  <c r="G292" i="2"/>
  <c r="Z296" i="2"/>
  <c r="AA296" i="2" s="1"/>
  <c r="Y297" i="2" s="1"/>
  <c r="AB296" i="2"/>
  <c r="AG296" i="2"/>
  <c r="AH296" i="2" s="1"/>
  <c r="AF297" i="2" s="1"/>
  <c r="BO296" i="2"/>
  <c r="BP296" i="2" s="1"/>
  <c r="BN297" i="2" s="1"/>
  <c r="BJ293" i="2" l="1"/>
  <c r="BH293" i="2"/>
  <c r="BI293" i="2" s="1"/>
  <c r="BG294" i="2" s="1"/>
  <c r="BA292" i="2"/>
  <c r="BB292" i="2" s="1"/>
  <c r="AZ293" i="2" s="1"/>
  <c r="BC292" i="2"/>
  <c r="E293" i="2"/>
  <c r="F293" i="2" s="1"/>
  <c r="D294" i="2" s="1"/>
  <c r="G293" i="2"/>
  <c r="U294" i="2"/>
  <c r="S294" i="2"/>
  <c r="T294" i="2" s="1"/>
  <c r="R295" i="2" s="1"/>
  <c r="AT292" i="2"/>
  <c r="AU292" i="2" s="1"/>
  <c r="AS293" i="2" s="1"/>
  <c r="AV292" i="2"/>
  <c r="L294" i="2"/>
  <c r="M294" i="2" s="1"/>
  <c r="K295" i="2" s="1"/>
  <c r="N294" i="2"/>
  <c r="AO292" i="2"/>
  <c r="AM292" i="2"/>
  <c r="AN292" i="2" s="1"/>
  <c r="AL293" i="2" s="1"/>
  <c r="BO297" i="2"/>
  <c r="BP297" i="2" s="1"/>
  <c r="BN298" i="2" s="1"/>
  <c r="AG297" i="2"/>
  <c r="AH297" i="2" s="1"/>
  <c r="AF298" i="2" s="1"/>
  <c r="AB297" i="2"/>
  <c r="Z297" i="2"/>
  <c r="AA297" i="2" s="1"/>
  <c r="Y298" i="2" s="1"/>
  <c r="BH294" i="2" l="1"/>
  <c r="BI294" i="2" s="1"/>
  <c r="BG295" i="2" s="1"/>
  <c r="BJ294" i="2"/>
  <c r="BC293" i="2"/>
  <c r="BA293" i="2"/>
  <c r="BB293" i="2" s="1"/>
  <c r="AZ294" i="2" s="1"/>
  <c r="AT293" i="2"/>
  <c r="AU293" i="2" s="1"/>
  <c r="AS294" i="2" s="1"/>
  <c r="AV293" i="2"/>
  <c r="AO293" i="2"/>
  <c r="AM293" i="2"/>
  <c r="AN293" i="2" s="1"/>
  <c r="AL294" i="2" s="1"/>
  <c r="E294" i="2"/>
  <c r="F294" i="2" s="1"/>
  <c r="D295" i="2" s="1"/>
  <c r="G294" i="2"/>
  <c r="U295" i="2"/>
  <c r="S295" i="2"/>
  <c r="T295" i="2" s="1"/>
  <c r="R296" i="2" s="1"/>
  <c r="L295" i="2"/>
  <c r="M295" i="2" s="1"/>
  <c r="K296" i="2" s="1"/>
  <c r="N295" i="2"/>
  <c r="Z298" i="2"/>
  <c r="AA298" i="2" s="1"/>
  <c r="Y299" i="2" s="1"/>
  <c r="AB298" i="2"/>
  <c r="AG298" i="2"/>
  <c r="AH298" i="2" s="1"/>
  <c r="AF299" i="2" s="1"/>
  <c r="BO298" i="2"/>
  <c r="BP298" i="2" s="1"/>
  <c r="BN299" i="2" s="1"/>
  <c r="BJ295" i="2" l="1"/>
  <c r="BH295" i="2"/>
  <c r="BI295" i="2" s="1"/>
  <c r="BG296" i="2" s="1"/>
  <c r="AM294" i="2"/>
  <c r="AN294" i="2" s="1"/>
  <c r="AL295" i="2" s="1"/>
  <c r="AO294" i="2"/>
  <c r="AT294" i="2"/>
  <c r="AU294" i="2" s="1"/>
  <c r="AS295" i="2" s="1"/>
  <c r="AV294" i="2"/>
  <c r="U296" i="2"/>
  <c r="S296" i="2"/>
  <c r="T296" i="2" s="1"/>
  <c r="R297" i="2" s="1"/>
  <c r="BC294" i="2"/>
  <c r="BA294" i="2"/>
  <c r="BB294" i="2" s="1"/>
  <c r="AZ295" i="2" s="1"/>
  <c r="E295" i="2"/>
  <c r="F295" i="2" s="1"/>
  <c r="D296" i="2" s="1"/>
  <c r="G295" i="2"/>
  <c r="L296" i="2"/>
  <c r="M296" i="2" s="1"/>
  <c r="K297" i="2" s="1"/>
  <c r="N296" i="2"/>
  <c r="AG299" i="2"/>
  <c r="AH299" i="2" s="1"/>
  <c r="AF300" i="2" s="1"/>
  <c r="BO299" i="2"/>
  <c r="BP299" i="2" s="1"/>
  <c r="BN300" i="2" s="1"/>
  <c r="Z299" i="2"/>
  <c r="AA299" i="2" s="1"/>
  <c r="Y300" i="2" s="1"/>
  <c r="AB299" i="2"/>
  <c r="BH296" i="2" l="1"/>
  <c r="BI296" i="2" s="1"/>
  <c r="BG297" i="2" s="1"/>
  <c r="BJ296" i="2"/>
  <c r="BC295" i="2"/>
  <c r="BA295" i="2"/>
  <c r="BB295" i="2" s="1"/>
  <c r="AZ296" i="2" s="1"/>
  <c r="G296" i="2"/>
  <c r="E296" i="2"/>
  <c r="F296" i="2" s="1"/>
  <c r="D297" i="2" s="1"/>
  <c r="U297" i="2"/>
  <c r="S297" i="2"/>
  <c r="T297" i="2" s="1"/>
  <c r="R298" i="2" s="1"/>
  <c r="L297" i="2"/>
  <c r="M297" i="2" s="1"/>
  <c r="K298" i="2" s="1"/>
  <c r="N297" i="2"/>
  <c r="AV295" i="2"/>
  <c r="AT295" i="2"/>
  <c r="AU295" i="2" s="1"/>
  <c r="AS296" i="2" s="1"/>
  <c r="AM295" i="2"/>
  <c r="AN295" i="2" s="1"/>
  <c r="AL296" i="2" s="1"/>
  <c r="AO295" i="2"/>
  <c r="AB300" i="2"/>
  <c r="Z300" i="2"/>
  <c r="AA300" i="2" s="1"/>
  <c r="Y301" i="2" s="1"/>
  <c r="AG300" i="2"/>
  <c r="AH300" i="2" s="1"/>
  <c r="AF301" i="2" s="1"/>
  <c r="BO300" i="2"/>
  <c r="BP300" i="2" s="1"/>
  <c r="BN301" i="2" s="1"/>
  <c r="BJ297" i="2" l="1"/>
  <c r="BH297" i="2"/>
  <c r="BI297" i="2" s="1"/>
  <c r="BG298" i="2" s="1"/>
  <c r="L298" i="2"/>
  <c r="M298" i="2" s="1"/>
  <c r="K299" i="2" s="1"/>
  <c r="N298" i="2"/>
  <c r="G297" i="2"/>
  <c r="E297" i="2"/>
  <c r="F297" i="2" s="1"/>
  <c r="D298" i="2" s="1"/>
  <c r="AV296" i="2"/>
  <c r="AT296" i="2"/>
  <c r="AU296" i="2" s="1"/>
  <c r="AS297" i="2" s="1"/>
  <c r="BA296" i="2"/>
  <c r="BB296" i="2" s="1"/>
  <c r="AZ297" i="2" s="1"/>
  <c r="BC296" i="2"/>
  <c r="U298" i="2"/>
  <c r="S298" i="2"/>
  <c r="T298" i="2" s="1"/>
  <c r="R299" i="2" s="1"/>
  <c r="AO296" i="2"/>
  <c r="AM296" i="2"/>
  <c r="AN296" i="2" s="1"/>
  <c r="AL297" i="2" s="1"/>
  <c r="AB301" i="2"/>
  <c r="Z301" i="2"/>
  <c r="AA301" i="2" s="1"/>
  <c r="Y302" i="2" s="1"/>
  <c r="AG301" i="2"/>
  <c r="AH301" i="2" s="1"/>
  <c r="AF302" i="2" s="1"/>
  <c r="BO301" i="2"/>
  <c r="BP301" i="2" s="1"/>
  <c r="BN302" i="2" s="1"/>
  <c r="BJ298" i="2" l="1"/>
  <c r="BH298" i="2"/>
  <c r="BI298" i="2" s="1"/>
  <c r="BG299" i="2" s="1"/>
  <c r="BC297" i="2"/>
  <c r="BA297" i="2"/>
  <c r="BB297" i="2" s="1"/>
  <c r="AZ298" i="2" s="1"/>
  <c r="U299" i="2"/>
  <c r="S299" i="2"/>
  <c r="T299" i="2" s="1"/>
  <c r="R300" i="2" s="1"/>
  <c r="G298" i="2"/>
  <c r="E298" i="2"/>
  <c r="F298" i="2" s="1"/>
  <c r="D299" i="2" s="1"/>
  <c r="AM297" i="2"/>
  <c r="AN297" i="2" s="1"/>
  <c r="AL298" i="2" s="1"/>
  <c r="AO297" i="2"/>
  <c r="AV297" i="2"/>
  <c r="AT297" i="2"/>
  <c r="AU297" i="2" s="1"/>
  <c r="AS298" i="2" s="1"/>
  <c r="N299" i="2"/>
  <c r="L299" i="2"/>
  <c r="M299" i="2" s="1"/>
  <c r="K300" i="2" s="1"/>
  <c r="AB302" i="2"/>
  <c r="Z302" i="2"/>
  <c r="AA302" i="2" s="1"/>
  <c r="Y303" i="2" s="1"/>
  <c r="BO302" i="2"/>
  <c r="BP302" i="2" s="1"/>
  <c r="BN303" i="2" s="1"/>
  <c r="AG302" i="2"/>
  <c r="AH302" i="2" s="1"/>
  <c r="AF303" i="2" s="1"/>
  <c r="BJ299" i="2" l="1"/>
  <c r="BH299" i="2"/>
  <c r="BI299" i="2" s="1"/>
  <c r="BG300" i="2" s="1"/>
  <c r="N300" i="2"/>
  <c r="L300" i="2"/>
  <c r="M300" i="2" s="1"/>
  <c r="K301" i="2" s="1"/>
  <c r="G299" i="2"/>
  <c r="E299" i="2"/>
  <c r="F299" i="2" s="1"/>
  <c r="D300" i="2" s="1"/>
  <c r="U300" i="2"/>
  <c r="S300" i="2"/>
  <c r="T300" i="2" s="1"/>
  <c r="R301" i="2" s="1"/>
  <c r="AO298" i="2"/>
  <c r="AM298" i="2"/>
  <c r="AN298" i="2" s="1"/>
  <c r="AL299" i="2" s="1"/>
  <c r="AT298" i="2"/>
  <c r="AU298" i="2" s="1"/>
  <c r="AS299" i="2" s="1"/>
  <c r="AV298" i="2"/>
  <c r="BC298" i="2"/>
  <c r="BA298" i="2"/>
  <c r="BB298" i="2" s="1"/>
  <c r="AZ299" i="2" s="1"/>
  <c r="AG303" i="2"/>
  <c r="AH303" i="2" s="1"/>
  <c r="AF304" i="2" s="1"/>
  <c r="BO303" i="2"/>
  <c r="BP303" i="2" s="1"/>
  <c r="BN304" i="2" s="1"/>
  <c r="Z303" i="2"/>
  <c r="AA303" i="2" s="1"/>
  <c r="Y304" i="2" s="1"/>
  <c r="AB303" i="2"/>
  <c r="BJ300" i="2" l="1"/>
  <c r="BH300" i="2"/>
  <c r="BI300" i="2" s="1"/>
  <c r="BG301" i="2" s="1"/>
  <c r="AT299" i="2"/>
  <c r="AU299" i="2" s="1"/>
  <c r="AS300" i="2" s="1"/>
  <c r="AV299" i="2"/>
  <c r="BC299" i="2"/>
  <c r="BA299" i="2"/>
  <c r="BB299" i="2" s="1"/>
  <c r="AZ300" i="2" s="1"/>
  <c r="G300" i="2"/>
  <c r="E300" i="2"/>
  <c r="F300" i="2" s="1"/>
  <c r="D301" i="2" s="1"/>
  <c r="AO299" i="2"/>
  <c r="AM299" i="2"/>
  <c r="AN299" i="2" s="1"/>
  <c r="AL300" i="2" s="1"/>
  <c r="L301" i="2"/>
  <c r="M301" i="2" s="1"/>
  <c r="K302" i="2" s="1"/>
  <c r="N301" i="2"/>
  <c r="U301" i="2"/>
  <c r="S301" i="2"/>
  <c r="T301" i="2" s="1"/>
  <c r="R302" i="2" s="1"/>
  <c r="BO304" i="2"/>
  <c r="BP304" i="2" s="1"/>
  <c r="BN305" i="2" s="1"/>
  <c r="AB304" i="2"/>
  <c r="Z304" i="2"/>
  <c r="AA304" i="2" s="1"/>
  <c r="Y305" i="2" s="1"/>
  <c r="AG304" i="2"/>
  <c r="AH304" i="2" s="1"/>
  <c r="AF305" i="2" s="1"/>
  <c r="BJ301" i="2" l="1"/>
  <c r="BH301" i="2"/>
  <c r="BI301" i="2" s="1"/>
  <c r="BG302" i="2"/>
  <c r="G301" i="2"/>
  <c r="E301" i="2"/>
  <c r="F301" i="2" s="1"/>
  <c r="D302" i="2" s="1"/>
  <c r="N302" i="2"/>
  <c r="L302" i="2"/>
  <c r="M302" i="2" s="1"/>
  <c r="K303" i="2" s="1"/>
  <c r="U302" i="2"/>
  <c r="S302" i="2"/>
  <c r="T302" i="2" s="1"/>
  <c r="R303" i="2" s="1"/>
  <c r="AO300" i="2"/>
  <c r="AM300" i="2"/>
  <c r="AN300" i="2" s="1"/>
  <c r="AL301" i="2" s="1"/>
  <c r="BC300" i="2"/>
  <c r="BA300" i="2"/>
  <c r="BB300" i="2" s="1"/>
  <c r="AZ301" i="2" s="1"/>
  <c r="AT300" i="2"/>
  <c r="AU300" i="2" s="1"/>
  <c r="AS301" i="2" s="1"/>
  <c r="AV300" i="2"/>
  <c r="AG305" i="2"/>
  <c r="AH305" i="2" s="1"/>
  <c r="AF306" i="2" s="1"/>
  <c r="Z305" i="2"/>
  <c r="AA305" i="2" s="1"/>
  <c r="Y306" i="2" s="1"/>
  <c r="AB305" i="2"/>
  <c r="BO305" i="2"/>
  <c r="BP305" i="2" s="1"/>
  <c r="BN306" i="2" s="1"/>
  <c r="BJ302" i="2" l="1"/>
  <c r="BH302" i="2"/>
  <c r="BI302" i="2" s="1"/>
  <c r="BG303" i="2" s="1"/>
  <c r="AT301" i="2"/>
  <c r="AU301" i="2" s="1"/>
  <c r="AS302" i="2" s="1"/>
  <c r="AV301" i="2"/>
  <c r="AM301" i="2"/>
  <c r="AN301" i="2" s="1"/>
  <c r="AL302" i="2" s="1"/>
  <c r="AO301" i="2"/>
  <c r="L303" i="2"/>
  <c r="M303" i="2" s="1"/>
  <c r="K304" i="2" s="1"/>
  <c r="N303" i="2"/>
  <c r="U303" i="2"/>
  <c r="S303" i="2"/>
  <c r="T303" i="2" s="1"/>
  <c r="R304" i="2" s="1"/>
  <c r="BA301" i="2"/>
  <c r="BB301" i="2" s="1"/>
  <c r="AZ302" i="2" s="1"/>
  <c r="BC301" i="2"/>
  <c r="E302" i="2"/>
  <c r="F302" i="2" s="1"/>
  <c r="D303" i="2" s="1"/>
  <c r="G302" i="2"/>
  <c r="AG306" i="2"/>
  <c r="AH306" i="2" s="1"/>
  <c r="AF307" i="2" s="1"/>
  <c r="BO306" i="2"/>
  <c r="BP306" i="2" s="1"/>
  <c r="BN307" i="2" s="1"/>
  <c r="Z306" i="2"/>
  <c r="AA306" i="2" s="1"/>
  <c r="AB306" i="2"/>
  <c r="Y307" i="2"/>
  <c r="BH303" i="2" l="1"/>
  <c r="BI303" i="2" s="1"/>
  <c r="BG304" i="2" s="1"/>
  <c r="BJ303" i="2"/>
  <c r="E303" i="2"/>
  <c r="F303" i="2" s="1"/>
  <c r="D304" i="2" s="1"/>
  <c r="G303" i="2"/>
  <c r="N304" i="2"/>
  <c r="L304" i="2"/>
  <c r="M304" i="2" s="1"/>
  <c r="K305" i="2" s="1"/>
  <c r="AO302" i="2"/>
  <c r="AM302" i="2"/>
  <c r="AN302" i="2" s="1"/>
  <c r="AL303" i="2" s="1"/>
  <c r="BC302" i="2"/>
  <c r="BA302" i="2"/>
  <c r="BB302" i="2" s="1"/>
  <c r="AZ303" i="2" s="1"/>
  <c r="AT302" i="2"/>
  <c r="AU302" i="2" s="1"/>
  <c r="AS303" i="2" s="1"/>
  <c r="AV302" i="2"/>
  <c r="U304" i="2"/>
  <c r="S304" i="2"/>
  <c r="T304" i="2" s="1"/>
  <c r="R305" i="2" s="1"/>
  <c r="BO307" i="2"/>
  <c r="BP307" i="2" s="1"/>
  <c r="BN308" i="2" s="1"/>
  <c r="AG307" i="2"/>
  <c r="AH307" i="2" s="1"/>
  <c r="AF308" i="2" s="1"/>
  <c r="Z307" i="2"/>
  <c r="AA307" i="2" s="1"/>
  <c r="Y308" i="2" s="1"/>
  <c r="AB307" i="2"/>
  <c r="BH304" i="2" l="1"/>
  <c r="BI304" i="2" s="1"/>
  <c r="BG305" i="2" s="1"/>
  <c r="BJ304" i="2"/>
  <c r="AM303" i="2"/>
  <c r="AN303" i="2" s="1"/>
  <c r="AL304" i="2" s="1"/>
  <c r="AO303" i="2"/>
  <c r="U305" i="2"/>
  <c r="S305" i="2"/>
  <c r="T305" i="2" s="1"/>
  <c r="R306" i="2" s="1"/>
  <c r="N305" i="2"/>
  <c r="L305" i="2"/>
  <c r="M305" i="2" s="1"/>
  <c r="K306" i="2" s="1"/>
  <c r="AV303" i="2"/>
  <c r="AT303" i="2"/>
  <c r="AU303" i="2" s="1"/>
  <c r="AS304" i="2" s="1"/>
  <c r="BA303" i="2"/>
  <c r="BB303" i="2" s="1"/>
  <c r="AZ304" i="2" s="1"/>
  <c r="BC303" i="2"/>
  <c r="G304" i="2"/>
  <c r="E304" i="2"/>
  <c r="F304" i="2" s="1"/>
  <c r="D305" i="2" s="1"/>
  <c r="AG308" i="2"/>
  <c r="AH308" i="2" s="1"/>
  <c r="AF309" i="2" s="1"/>
  <c r="BO308" i="2"/>
  <c r="BP308" i="2" s="1"/>
  <c r="BN309" i="2" s="1"/>
  <c r="Z308" i="2"/>
  <c r="AA308" i="2" s="1"/>
  <c r="Y309" i="2" s="1"/>
  <c r="AB308" i="2"/>
  <c r="BH305" i="2" l="1"/>
  <c r="BI305" i="2" s="1"/>
  <c r="BG306" i="2" s="1"/>
  <c r="BJ305" i="2"/>
  <c r="AV304" i="2"/>
  <c r="AT304" i="2"/>
  <c r="AU304" i="2" s="1"/>
  <c r="AS305" i="2" s="1"/>
  <c r="G305" i="2"/>
  <c r="E305" i="2"/>
  <c r="F305" i="2" s="1"/>
  <c r="D306" i="2" s="1"/>
  <c r="U306" i="2"/>
  <c r="S306" i="2"/>
  <c r="T306" i="2" s="1"/>
  <c r="R307" i="2" s="1"/>
  <c r="L306" i="2"/>
  <c r="M306" i="2" s="1"/>
  <c r="K307" i="2" s="1"/>
  <c r="N306" i="2"/>
  <c r="BC304" i="2"/>
  <c r="BA304" i="2"/>
  <c r="BB304" i="2" s="1"/>
  <c r="AZ305" i="2" s="1"/>
  <c r="AO304" i="2"/>
  <c r="AM304" i="2"/>
  <c r="AN304" i="2" s="1"/>
  <c r="AL305" i="2" s="1"/>
  <c r="BO309" i="2"/>
  <c r="BP309" i="2" s="1"/>
  <c r="BN310" i="2" s="1"/>
  <c r="Z309" i="2"/>
  <c r="AA309" i="2" s="1"/>
  <c r="Y310" i="2" s="1"/>
  <c r="AB309" i="2"/>
  <c r="AG309" i="2"/>
  <c r="AH309" i="2" s="1"/>
  <c r="AF310" i="2" s="1"/>
  <c r="BH306" i="2" l="1"/>
  <c r="BI306" i="2" s="1"/>
  <c r="BG307" i="2" s="1"/>
  <c r="BJ306" i="2"/>
  <c r="N307" i="2"/>
  <c r="L307" i="2"/>
  <c r="M307" i="2" s="1"/>
  <c r="K308" i="2" s="1"/>
  <c r="AM305" i="2"/>
  <c r="AN305" i="2" s="1"/>
  <c r="AL306" i="2" s="1"/>
  <c r="AO305" i="2"/>
  <c r="E306" i="2"/>
  <c r="F306" i="2" s="1"/>
  <c r="D307" i="2" s="1"/>
  <c r="G306" i="2"/>
  <c r="U307" i="2"/>
  <c r="S307" i="2"/>
  <c r="T307" i="2" s="1"/>
  <c r="R308" i="2" s="1"/>
  <c r="BA305" i="2"/>
  <c r="BB305" i="2" s="1"/>
  <c r="AZ306" i="2" s="1"/>
  <c r="BC305" i="2"/>
  <c r="AT305" i="2"/>
  <c r="AU305" i="2" s="1"/>
  <c r="AS306" i="2" s="1"/>
  <c r="AV305" i="2"/>
  <c r="AG310" i="2"/>
  <c r="AH310" i="2" s="1"/>
  <c r="AF311" i="2" s="1"/>
  <c r="BO310" i="2"/>
  <c r="BP310" i="2" s="1"/>
  <c r="BN311" i="2" s="1"/>
  <c r="Z310" i="2"/>
  <c r="AA310" i="2" s="1"/>
  <c r="Y311" i="2" s="1"/>
  <c r="AB310" i="2"/>
  <c r="BH307" i="2" l="1"/>
  <c r="BI307" i="2" s="1"/>
  <c r="BG308" i="2" s="1"/>
  <c r="BJ307" i="2"/>
  <c r="U308" i="2"/>
  <c r="S308" i="2"/>
  <c r="T308" i="2" s="1"/>
  <c r="R309" i="2" s="1"/>
  <c r="G307" i="2"/>
  <c r="E307" i="2"/>
  <c r="F307" i="2" s="1"/>
  <c r="D308" i="2" s="1"/>
  <c r="AM306" i="2"/>
  <c r="AN306" i="2" s="1"/>
  <c r="AL307" i="2" s="1"/>
  <c r="AO306" i="2"/>
  <c r="BA306" i="2"/>
  <c r="BB306" i="2" s="1"/>
  <c r="AZ307" i="2" s="1"/>
  <c r="BC306" i="2"/>
  <c r="N308" i="2"/>
  <c r="L308" i="2"/>
  <c r="M308" i="2" s="1"/>
  <c r="K309" i="2" s="1"/>
  <c r="AT306" i="2"/>
  <c r="AU306" i="2" s="1"/>
  <c r="AS307" i="2" s="1"/>
  <c r="AV306" i="2"/>
  <c r="AG311" i="2"/>
  <c r="AH311" i="2" s="1"/>
  <c r="AF312" i="2" s="1"/>
  <c r="BO311" i="2"/>
  <c r="BP311" i="2" s="1"/>
  <c r="BN312" i="2" s="1"/>
  <c r="AB311" i="2"/>
  <c r="Z311" i="2"/>
  <c r="AA311" i="2" s="1"/>
  <c r="Y312" i="2" s="1"/>
  <c r="BH308" i="2" l="1"/>
  <c r="BI308" i="2" s="1"/>
  <c r="BG309" i="2" s="1"/>
  <c r="BJ308" i="2"/>
  <c r="BA307" i="2"/>
  <c r="BB307" i="2" s="1"/>
  <c r="AZ308" i="2" s="1"/>
  <c r="BC307" i="2"/>
  <c r="G308" i="2"/>
  <c r="E308" i="2"/>
  <c r="F308" i="2" s="1"/>
  <c r="D309" i="2" s="1"/>
  <c r="AT307" i="2"/>
  <c r="AU307" i="2" s="1"/>
  <c r="AS308" i="2" s="1"/>
  <c r="AV307" i="2"/>
  <c r="AO307" i="2"/>
  <c r="AM307" i="2"/>
  <c r="AN307" i="2" s="1"/>
  <c r="AL308" i="2" s="1"/>
  <c r="N309" i="2"/>
  <c r="L309" i="2"/>
  <c r="M309" i="2" s="1"/>
  <c r="K310" i="2" s="1"/>
  <c r="U309" i="2"/>
  <c r="S309" i="2"/>
  <c r="T309" i="2" s="1"/>
  <c r="R310" i="2" s="1"/>
  <c r="BO312" i="2"/>
  <c r="BP312" i="2" s="1"/>
  <c r="BN313" i="2" s="1"/>
  <c r="AG312" i="2"/>
  <c r="AH312" i="2" s="1"/>
  <c r="AF313" i="2" s="1"/>
  <c r="AB312" i="2"/>
  <c r="Z312" i="2"/>
  <c r="AA312" i="2" s="1"/>
  <c r="Y313" i="2" s="1"/>
  <c r="BH309" i="2" l="1"/>
  <c r="BI309" i="2" s="1"/>
  <c r="BG310" i="2" s="1"/>
  <c r="BJ309" i="2"/>
  <c r="BC308" i="2"/>
  <c r="BA308" i="2"/>
  <c r="BB308" i="2" s="1"/>
  <c r="AZ309" i="2" s="1"/>
  <c r="E309" i="2"/>
  <c r="F309" i="2" s="1"/>
  <c r="D310" i="2" s="1"/>
  <c r="G309" i="2"/>
  <c r="N310" i="2"/>
  <c r="L310" i="2"/>
  <c r="M310" i="2" s="1"/>
  <c r="K311" i="2" s="1"/>
  <c r="U310" i="2"/>
  <c r="S310" i="2"/>
  <c r="T310" i="2" s="1"/>
  <c r="R311" i="2" s="1"/>
  <c r="AM308" i="2"/>
  <c r="AN308" i="2" s="1"/>
  <c r="AL309" i="2" s="1"/>
  <c r="AO308" i="2"/>
  <c r="AV308" i="2"/>
  <c r="AT308" i="2"/>
  <c r="AU308" i="2" s="1"/>
  <c r="AS309" i="2" s="1"/>
  <c r="AG313" i="2"/>
  <c r="AH313" i="2" s="1"/>
  <c r="AF314" i="2" s="1"/>
  <c r="BO313" i="2"/>
  <c r="BP313" i="2" s="1"/>
  <c r="BN314" i="2" s="1"/>
  <c r="AB313" i="2"/>
  <c r="Z313" i="2"/>
  <c r="AA313" i="2" s="1"/>
  <c r="Y314" i="2"/>
  <c r="BJ310" i="2" l="1"/>
  <c r="BH310" i="2"/>
  <c r="BI310" i="2" s="1"/>
  <c r="BG311" i="2" s="1"/>
  <c r="L311" i="2"/>
  <c r="M311" i="2" s="1"/>
  <c r="K312" i="2" s="1"/>
  <c r="N311" i="2"/>
  <c r="AV309" i="2"/>
  <c r="AT309" i="2"/>
  <c r="AU309" i="2" s="1"/>
  <c r="AS310" i="2" s="1"/>
  <c r="U311" i="2"/>
  <c r="S311" i="2"/>
  <c r="T311" i="2" s="1"/>
  <c r="R312" i="2" s="1"/>
  <c r="E310" i="2"/>
  <c r="F310" i="2" s="1"/>
  <c r="D311" i="2" s="1"/>
  <c r="G310" i="2"/>
  <c r="BC309" i="2"/>
  <c r="BA309" i="2"/>
  <c r="BB309" i="2" s="1"/>
  <c r="AZ310" i="2" s="1"/>
  <c r="AM309" i="2"/>
  <c r="AN309" i="2" s="1"/>
  <c r="AL310" i="2" s="1"/>
  <c r="AO309" i="2"/>
  <c r="AG314" i="2"/>
  <c r="AH314" i="2" s="1"/>
  <c r="AF315" i="2" s="1"/>
  <c r="Z314" i="2"/>
  <c r="AA314" i="2" s="1"/>
  <c r="Y315" i="2" s="1"/>
  <c r="AB314" i="2"/>
  <c r="BO314" i="2"/>
  <c r="BP314" i="2" s="1"/>
  <c r="BN315" i="2" s="1"/>
  <c r="BH311" i="2" l="1"/>
  <c r="BI311" i="2" s="1"/>
  <c r="BG312" i="2" s="1"/>
  <c r="BJ311" i="2"/>
  <c r="AT310" i="2"/>
  <c r="AU310" i="2" s="1"/>
  <c r="AS311" i="2" s="1"/>
  <c r="AV310" i="2"/>
  <c r="E311" i="2"/>
  <c r="F311" i="2" s="1"/>
  <c r="D312" i="2" s="1"/>
  <c r="G311" i="2"/>
  <c r="U312" i="2"/>
  <c r="S312" i="2"/>
  <c r="T312" i="2" s="1"/>
  <c r="R313" i="2" s="1"/>
  <c r="AO310" i="2"/>
  <c r="AM310" i="2"/>
  <c r="AN310" i="2" s="1"/>
  <c r="AL311" i="2" s="1"/>
  <c r="BA310" i="2"/>
  <c r="BB310" i="2" s="1"/>
  <c r="AZ311" i="2" s="1"/>
  <c r="BC310" i="2"/>
  <c r="N312" i="2"/>
  <c r="L312" i="2"/>
  <c r="M312" i="2" s="1"/>
  <c r="K313" i="2" s="1"/>
  <c r="AG315" i="2"/>
  <c r="AH315" i="2" s="1"/>
  <c r="AF316" i="2" s="1"/>
  <c r="BO315" i="2"/>
  <c r="BP315" i="2" s="1"/>
  <c r="BN316" i="2" s="1"/>
  <c r="Z315" i="2"/>
  <c r="AA315" i="2" s="1"/>
  <c r="Y316" i="2" s="1"/>
  <c r="AB315" i="2"/>
  <c r="BJ312" i="2" l="1"/>
  <c r="BH312" i="2"/>
  <c r="BI312" i="2" s="1"/>
  <c r="BG313" i="2" s="1"/>
  <c r="U313" i="2"/>
  <c r="S313" i="2"/>
  <c r="T313" i="2" s="1"/>
  <c r="R314" i="2" s="1"/>
  <c r="L313" i="2"/>
  <c r="M313" i="2" s="1"/>
  <c r="K314" i="2" s="1"/>
  <c r="N313" i="2"/>
  <c r="BC311" i="2"/>
  <c r="BA311" i="2"/>
  <c r="BB311" i="2" s="1"/>
  <c r="AZ312" i="2" s="1"/>
  <c r="E312" i="2"/>
  <c r="F312" i="2" s="1"/>
  <c r="D313" i="2" s="1"/>
  <c r="G312" i="2"/>
  <c r="AO311" i="2"/>
  <c r="AM311" i="2"/>
  <c r="AN311" i="2" s="1"/>
  <c r="AL312" i="2" s="1"/>
  <c r="AV311" i="2"/>
  <c r="AT311" i="2"/>
  <c r="AU311" i="2" s="1"/>
  <c r="AS312" i="2" s="1"/>
  <c r="AG316" i="2"/>
  <c r="AH316" i="2" s="1"/>
  <c r="AF317" i="2" s="1"/>
  <c r="AB316" i="2"/>
  <c r="Z316" i="2"/>
  <c r="AA316" i="2" s="1"/>
  <c r="Y317" i="2" s="1"/>
  <c r="BO316" i="2"/>
  <c r="BP316" i="2" s="1"/>
  <c r="BN317" i="2" s="1"/>
  <c r="BH313" i="2" l="1"/>
  <c r="BI313" i="2" s="1"/>
  <c r="BG314" i="2" s="1"/>
  <c r="BJ313" i="2"/>
  <c r="G313" i="2"/>
  <c r="E313" i="2"/>
  <c r="F313" i="2" s="1"/>
  <c r="D314" i="2" s="1"/>
  <c r="BC312" i="2"/>
  <c r="BA312" i="2"/>
  <c r="BB312" i="2" s="1"/>
  <c r="AZ313" i="2" s="1"/>
  <c r="AM312" i="2"/>
  <c r="AN312" i="2" s="1"/>
  <c r="AL313" i="2" s="1"/>
  <c r="AO312" i="2"/>
  <c r="U314" i="2"/>
  <c r="S314" i="2"/>
  <c r="T314" i="2" s="1"/>
  <c r="R315" i="2" s="1"/>
  <c r="AT312" i="2"/>
  <c r="AU312" i="2" s="1"/>
  <c r="AS313" i="2" s="1"/>
  <c r="AV312" i="2"/>
  <c r="L314" i="2"/>
  <c r="M314" i="2" s="1"/>
  <c r="K315" i="2" s="1"/>
  <c r="N314" i="2"/>
  <c r="BO317" i="2"/>
  <c r="BP317" i="2" s="1"/>
  <c r="BN318" i="2" s="1"/>
  <c r="AG317" i="2"/>
  <c r="AH317" i="2" s="1"/>
  <c r="AF318" i="2" s="1"/>
  <c r="Z317" i="2"/>
  <c r="AA317" i="2" s="1"/>
  <c r="Y318" i="2" s="1"/>
  <c r="AB317" i="2"/>
  <c r="BH314" i="2" l="1"/>
  <c r="BI314" i="2" s="1"/>
  <c r="BG315" i="2" s="1"/>
  <c r="BJ314" i="2"/>
  <c r="U315" i="2"/>
  <c r="S315" i="2"/>
  <c r="T315" i="2" s="1"/>
  <c r="R316" i="2" s="1"/>
  <c r="BA313" i="2"/>
  <c r="BB313" i="2" s="1"/>
  <c r="AZ314" i="2" s="1"/>
  <c r="BC313" i="2"/>
  <c r="L315" i="2"/>
  <c r="M315" i="2" s="1"/>
  <c r="K316" i="2" s="1"/>
  <c r="N315" i="2"/>
  <c r="E314" i="2"/>
  <c r="F314" i="2" s="1"/>
  <c r="D315" i="2" s="1"/>
  <c r="G314" i="2"/>
  <c r="AO313" i="2"/>
  <c r="AM313" i="2"/>
  <c r="AN313" i="2" s="1"/>
  <c r="AL314" i="2" s="1"/>
  <c r="AV313" i="2"/>
  <c r="AT313" i="2"/>
  <c r="AU313" i="2" s="1"/>
  <c r="AS314" i="2" s="1"/>
  <c r="AG318" i="2"/>
  <c r="AH318" i="2" s="1"/>
  <c r="AF319" i="2" s="1"/>
  <c r="Z318" i="2"/>
  <c r="AA318" i="2" s="1"/>
  <c r="Y319" i="2" s="1"/>
  <c r="AB318" i="2"/>
  <c r="BO318" i="2"/>
  <c r="BP318" i="2" s="1"/>
  <c r="BN319" i="2" s="1"/>
  <c r="BJ315" i="2" l="1"/>
  <c r="BH315" i="2"/>
  <c r="BI315" i="2" s="1"/>
  <c r="BG316" i="2" s="1"/>
  <c r="N316" i="2"/>
  <c r="L316" i="2"/>
  <c r="M316" i="2" s="1"/>
  <c r="K317" i="2" s="1"/>
  <c r="G315" i="2"/>
  <c r="E315" i="2"/>
  <c r="F315" i="2" s="1"/>
  <c r="D316" i="2" s="1"/>
  <c r="AV314" i="2"/>
  <c r="AT314" i="2"/>
  <c r="AU314" i="2" s="1"/>
  <c r="AS315" i="2" s="1"/>
  <c r="AM314" i="2"/>
  <c r="AN314" i="2" s="1"/>
  <c r="AL315" i="2" s="1"/>
  <c r="AO314" i="2"/>
  <c r="U316" i="2"/>
  <c r="S316" i="2"/>
  <c r="T316" i="2" s="1"/>
  <c r="R317" i="2" s="1"/>
  <c r="BC314" i="2"/>
  <c r="BA314" i="2"/>
  <c r="BB314" i="2" s="1"/>
  <c r="AZ315" i="2" s="1"/>
  <c r="BO319" i="2"/>
  <c r="BP319" i="2" s="1"/>
  <c r="BN320" i="2" s="1"/>
  <c r="Z319" i="2"/>
  <c r="AA319" i="2" s="1"/>
  <c r="Y320" i="2" s="1"/>
  <c r="AB319" i="2"/>
  <c r="AG319" i="2"/>
  <c r="AH319" i="2" s="1"/>
  <c r="AF320" i="2" s="1"/>
  <c r="BJ316" i="2" l="1"/>
  <c r="BH316" i="2"/>
  <c r="BI316" i="2" s="1"/>
  <c r="BG317" i="2" s="1"/>
  <c r="BC315" i="2"/>
  <c r="BA315" i="2"/>
  <c r="BB315" i="2" s="1"/>
  <c r="AZ316" i="2" s="1"/>
  <c r="AT315" i="2"/>
  <c r="AU315" i="2" s="1"/>
  <c r="AS316" i="2" s="1"/>
  <c r="AV315" i="2"/>
  <c r="E316" i="2"/>
  <c r="F316" i="2" s="1"/>
  <c r="D317" i="2" s="1"/>
  <c r="G316" i="2"/>
  <c r="N317" i="2"/>
  <c r="L317" i="2"/>
  <c r="M317" i="2" s="1"/>
  <c r="K318" i="2" s="1"/>
  <c r="U317" i="2"/>
  <c r="S317" i="2"/>
  <c r="T317" i="2" s="1"/>
  <c r="R318" i="2" s="1"/>
  <c r="AM315" i="2"/>
  <c r="AN315" i="2" s="1"/>
  <c r="AL316" i="2" s="1"/>
  <c r="AO315" i="2"/>
  <c r="AG320" i="2"/>
  <c r="AH320" i="2" s="1"/>
  <c r="AF321" i="2" s="1"/>
  <c r="BO320" i="2"/>
  <c r="BP320" i="2" s="1"/>
  <c r="BN321" i="2" s="1"/>
  <c r="Z320" i="2"/>
  <c r="AA320" i="2" s="1"/>
  <c r="Y321" i="2"/>
  <c r="AB320" i="2"/>
  <c r="BJ317" i="2" l="1"/>
  <c r="BH317" i="2"/>
  <c r="BI317" i="2" s="1"/>
  <c r="BG318" i="2" s="1"/>
  <c r="G317" i="2"/>
  <c r="E317" i="2"/>
  <c r="F317" i="2" s="1"/>
  <c r="D318" i="2" s="1"/>
  <c r="AM316" i="2"/>
  <c r="AN316" i="2" s="1"/>
  <c r="AL317" i="2" s="1"/>
  <c r="AO316" i="2"/>
  <c r="U318" i="2"/>
  <c r="S318" i="2"/>
  <c r="T318" i="2" s="1"/>
  <c r="R319" i="2" s="1"/>
  <c r="BA316" i="2"/>
  <c r="BB316" i="2" s="1"/>
  <c r="AZ317" i="2" s="1"/>
  <c r="BC316" i="2"/>
  <c r="AV316" i="2"/>
  <c r="AT316" i="2"/>
  <c r="AU316" i="2" s="1"/>
  <c r="AS317" i="2" s="1"/>
  <c r="L318" i="2"/>
  <c r="M318" i="2" s="1"/>
  <c r="K319" i="2" s="1"/>
  <c r="N318" i="2"/>
  <c r="AG321" i="2"/>
  <c r="AH321" i="2" s="1"/>
  <c r="AF322" i="2" s="1"/>
  <c r="BO321" i="2"/>
  <c r="BP321" i="2" s="1"/>
  <c r="BN322" i="2" s="1"/>
  <c r="Z321" i="2"/>
  <c r="AA321" i="2" s="1"/>
  <c r="Y322" i="2" s="1"/>
  <c r="AB321" i="2"/>
  <c r="BJ318" i="2" l="1"/>
  <c r="BH318" i="2"/>
  <c r="BI318" i="2" s="1"/>
  <c r="BG319" i="2" s="1"/>
  <c r="BA317" i="2"/>
  <c r="BB317" i="2" s="1"/>
  <c r="AZ318" i="2" s="1"/>
  <c r="BC317" i="2"/>
  <c r="U319" i="2"/>
  <c r="S319" i="2"/>
  <c r="T319" i="2" s="1"/>
  <c r="R320" i="2" s="1"/>
  <c r="AV317" i="2"/>
  <c r="AT317" i="2"/>
  <c r="AU317" i="2" s="1"/>
  <c r="AS318" i="2" s="1"/>
  <c r="E318" i="2"/>
  <c r="F318" i="2" s="1"/>
  <c r="D319" i="2" s="1"/>
  <c r="G318" i="2"/>
  <c r="N319" i="2"/>
  <c r="L319" i="2"/>
  <c r="M319" i="2" s="1"/>
  <c r="K320" i="2" s="1"/>
  <c r="AO317" i="2"/>
  <c r="AM317" i="2"/>
  <c r="AN317" i="2" s="1"/>
  <c r="AL318" i="2" s="1"/>
  <c r="AG322" i="2"/>
  <c r="AH322" i="2" s="1"/>
  <c r="AF323" i="2" s="1"/>
  <c r="Z322" i="2"/>
  <c r="AA322" i="2" s="1"/>
  <c r="Y323" i="2" s="1"/>
  <c r="AB322" i="2"/>
  <c r="BO322" i="2"/>
  <c r="BP322" i="2" s="1"/>
  <c r="BN323" i="2" s="1"/>
  <c r="BJ319" i="2" l="1"/>
  <c r="BH319" i="2"/>
  <c r="BI319" i="2" s="1"/>
  <c r="BG320" i="2" s="1"/>
  <c r="BA318" i="2"/>
  <c r="BB318" i="2" s="1"/>
  <c r="AZ319" i="2" s="1"/>
  <c r="BC318" i="2"/>
  <c r="U320" i="2"/>
  <c r="S320" i="2"/>
  <c r="T320" i="2" s="1"/>
  <c r="R321" i="2" s="1"/>
  <c r="N320" i="2"/>
  <c r="L320" i="2"/>
  <c r="M320" i="2" s="1"/>
  <c r="K321" i="2" s="1"/>
  <c r="E319" i="2"/>
  <c r="F319" i="2" s="1"/>
  <c r="D320" i="2" s="1"/>
  <c r="G319" i="2"/>
  <c r="AV318" i="2"/>
  <c r="AT318" i="2"/>
  <c r="AU318" i="2" s="1"/>
  <c r="AS319" i="2" s="1"/>
  <c r="AO318" i="2"/>
  <c r="AM318" i="2"/>
  <c r="AN318" i="2" s="1"/>
  <c r="AL319" i="2" s="1"/>
  <c r="AG323" i="2"/>
  <c r="AH323" i="2" s="1"/>
  <c r="AF324" i="2" s="1"/>
  <c r="BO323" i="2"/>
  <c r="BP323" i="2" s="1"/>
  <c r="BN324" i="2" s="1"/>
  <c r="Z323" i="2"/>
  <c r="AA323" i="2" s="1"/>
  <c r="Y324" i="2" s="1"/>
  <c r="AB323" i="2"/>
  <c r="BH320" i="2" l="1"/>
  <c r="BI320" i="2" s="1"/>
  <c r="BG321" i="2" s="1"/>
  <c r="BJ320" i="2"/>
  <c r="N321" i="2"/>
  <c r="L321" i="2"/>
  <c r="M321" i="2" s="1"/>
  <c r="K322" i="2" s="1"/>
  <c r="U321" i="2"/>
  <c r="S321" i="2"/>
  <c r="T321" i="2" s="1"/>
  <c r="R322" i="2" s="1"/>
  <c r="AO319" i="2"/>
  <c r="AM319" i="2"/>
  <c r="AN319" i="2" s="1"/>
  <c r="AL320" i="2" s="1"/>
  <c r="AV319" i="2"/>
  <c r="AT319" i="2"/>
  <c r="AU319" i="2" s="1"/>
  <c r="AS320" i="2" s="1"/>
  <c r="G320" i="2"/>
  <c r="E320" i="2"/>
  <c r="F320" i="2" s="1"/>
  <c r="D321" i="2" s="1"/>
  <c r="BC319" i="2"/>
  <c r="BA319" i="2"/>
  <c r="BB319" i="2" s="1"/>
  <c r="AZ320" i="2" s="1"/>
  <c r="BO324" i="2"/>
  <c r="BP324" i="2" s="1"/>
  <c r="BN325" i="2" s="1"/>
  <c r="AG324" i="2"/>
  <c r="AH324" i="2" s="1"/>
  <c r="AF325" i="2" s="1"/>
  <c r="Z324" i="2"/>
  <c r="AA324" i="2" s="1"/>
  <c r="Y325" i="2" s="1"/>
  <c r="AB324" i="2"/>
  <c r="BH321" i="2" l="1"/>
  <c r="BI321" i="2" s="1"/>
  <c r="BG322" i="2" s="1"/>
  <c r="BJ321" i="2"/>
  <c r="BC320" i="2"/>
  <c r="BA320" i="2"/>
  <c r="BB320" i="2" s="1"/>
  <c r="AZ321" i="2" s="1"/>
  <c r="U322" i="2"/>
  <c r="S322" i="2"/>
  <c r="T322" i="2" s="1"/>
  <c r="R323" i="2" s="1"/>
  <c r="G321" i="2"/>
  <c r="E321" i="2"/>
  <c r="F321" i="2" s="1"/>
  <c r="D322" i="2" s="1"/>
  <c r="N322" i="2"/>
  <c r="L322" i="2"/>
  <c r="M322" i="2" s="1"/>
  <c r="K323" i="2" s="1"/>
  <c r="AV320" i="2"/>
  <c r="AT320" i="2"/>
  <c r="AU320" i="2" s="1"/>
  <c r="AS321" i="2" s="1"/>
  <c r="AO320" i="2"/>
  <c r="AM320" i="2"/>
  <c r="AN320" i="2" s="1"/>
  <c r="AL321" i="2" s="1"/>
  <c r="AG325" i="2"/>
  <c r="AH325" i="2" s="1"/>
  <c r="AF326" i="2" s="1"/>
  <c r="BO325" i="2"/>
  <c r="BP325" i="2" s="1"/>
  <c r="BN326" i="2" s="1"/>
  <c r="Z325" i="2"/>
  <c r="AA325" i="2" s="1"/>
  <c r="AB325" i="2"/>
  <c r="Y326" i="2"/>
  <c r="BH322" i="2" l="1"/>
  <c r="BI322" i="2" s="1"/>
  <c r="BG323" i="2" s="1"/>
  <c r="BJ322" i="2"/>
  <c r="AM321" i="2"/>
  <c r="AN321" i="2" s="1"/>
  <c r="AL322" i="2" s="1"/>
  <c r="AO321" i="2"/>
  <c r="U323" i="2"/>
  <c r="S323" i="2"/>
  <c r="T323" i="2" s="1"/>
  <c r="R324" i="2" s="1"/>
  <c r="G322" i="2"/>
  <c r="E322" i="2"/>
  <c r="F322" i="2" s="1"/>
  <c r="D323" i="2" s="1"/>
  <c r="AV321" i="2"/>
  <c r="AT321" i="2"/>
  <c r="AU321" i="2" s="1"/>
  <c r="AS322" i="2" s="1"/>
  <c r="BA321" i="2"/>
  <c r="BB321" i="2" s="1"/>
  <c r="AZ322" i="2" s="1"/>
  <c r="BC321" i="2"/>
  <c r="N323" i="2"/>
  <c r="L323" i="2"/>
  <c r="M323" i="2" s="1"/>
  <c r="K324" i="2" s="1"/>
  <c r="BO326" i="2"/>
  <c r="BP326" i="2" s="1"/>
  <c r="BN327" i="2" s="1"/>
  <c r="AG326" i="2"/>
  <c r="AH326" i="2" s="1"/>
  <c r="AF327" i="2" s="1"/>
  <c r="Z326" i="2"/>
  <c r="AA326" i="2" s="1"/>
  <c r="Y327" i="2" s="1"/>
  <c r="AB326" i="2"/>
  <c r="BH323" i="2" l="1"/>
  <c r="BI323" i="2" s="1"/>
  <c r="BG324" i="2" s="1"/>
  <c r="BJ323" i="2"/>
  <c r="E323" i="2"/>
  <c r="F323" i="2" s="1"/>
  <c r="D324" i="2" s="1"/>
  <c r="G323" i="2"/>
  <c r="L324" i="2"/>
  <c r="M324" i="2" s="1"/>
  <c r="K325" i="2" s="1"/>
  <c r="N324" i="2"/>
  <c r="U324" i="2"/>
  <c r="S324" i="2"/>
  <c r="T324" i="2" s="1"/>
  <c r="R325" i="2" s="1"/>
  <c r="AT322" i="2"/>
  <c r="AU322" i="2" s="1"/>
  <c r="AS323" i="2" s="1"/>
  <c r="AV322" i="2"/>
  <c r="BC322" i="2"/>
  <c r="BA322" i="2"/>
  <c r="BB322" i="2" s="1"/>
  <c r="AZ323" i="2" s="1"/>
  <c r="AO322" i="2"/>
  <c r="AM322" i="2"/>
  <c r="AN322" i="2" s="1"/>
  <c r="AL323" i="2" s="1"/>
  <c r="AG327" i="2"/>
  <c r="AH327" i="2" s="1"/>
  <c r="AF328" i="2" s="1"/>
  <c r="BO327" i="2"/>
  <c r="BP327" i="2" s="1"/>
  <c r="BN328" i="2" s="1"/>
  <c r="AB327" i="2"/>
  <c r="Z327" i="2"/>
  <c r="AA327" i="2" s="1"/>
  <c r="Y328" i="2" s="1"/>
  <c r="BJ324" i="2" l="1"/>
  <c r="BH324" i="2"/>
  <c r="BI324" i="2" s="1"/>
  <c r="BG325" i="2" s="1"/>
  <c r="U325" i="2"/>
  <c r="S325" i="2"/>
  <c r="T325" i="2" s="1"/>
  <c r="R326" i="2" s="1"/>
  <c r="N325" i="2"/>
  <c r="L325" i="2"/>
  <c r="M325" i="2" s="1"/>
  <c r="K326" i="2" s="1"/>
  <c r="BC323" i="2"/>
  <c r="BA323" i="2"/>
  <c r="BB323" i="2" s="1"/>
  <c r="AZ324" i="2" s="1"/>
  <c r="AV323" i="2"/>
  <c r="AT323" i="2"/>
  <c r="AU323" i="2" s="1"/>
  <c r="AS324" i="2" s="1"/>
  <c r="AM323" i="2"/>
  <c r="AN323" i="2" s="1"/>
  <c r="AL324" i="2" s="1"/>
  <c r="AO323" i="2"/>
  <c r="G324" i="2"/>
  <c r="E324" i="2"/>
  <c r="F324" i="2" s="1"/>
  <c r="D325" i="2" s="1"/>
  <c r="BO328" i="2"/>
  <c r="BP328" i="2" s="1"/>
  <c r="BN329" i="2"/>
  <c r="Z328" i="2"/>
  <c r="AA328" i="2" s="1"/>
  <c r="Y329" i="2" s="1"/>
  <c r="AB328" i="2"/>
  <c r="AG328" i="2"/>
  <c r="AH328" i="2" s="1"/>
  <c r="AF329" i="2" s="1"/>
  <c r="BH325" i="2" l="1"/>
  <c r="BI325" i="2" s="1"/>
  <c r="BG326" i="2" s="1"/>
  <c r="BJ325" i="2"/>
  <c r="E325" i="2"/>
  <c r="F325" i="2" s="1"/>
  <c r="D326" i="2" s="1"/>
  <c r="G325" i="2"/>
  <c r="N326" i="2"/>
  <c r="L326" i="2"/>
  <c r="M326" i="2" s="1"/>
  <c r="K327" i="2" s="1"/>
  <c r="AV324" i="2"/>
  <c r="AT324" i="2"/>
  <c r="AU324" i="2" s="1"/>
  <c r="AS325" i="2" s="1"/>
  <c r="BC324" i="2"/>
  <c r="BA324" i="2"/>
  <c r="BB324" i="2" s="1"/>
  <c r="AZ325" i="2" s="1"/>
  <c r="U326" i="2"/>
  <c r="S326" i="2"/>
  <c r="T326" i="2" s="1"/>
  <c r="R327" i="2" s="1"/>
  <c r="AM324" i="2"/>
  <c r="AN324" i="2" s="1"/>
  <c r="AL325" i="2" s="1"/>
  <c r="AO324" i="2"/>
  <c r="AG329" i="2"/>
  <c r="AH329" i="2" s="1"/>
  <c r="AF330" i="2" s="1"/>
  <c r="BO329" i="2"/>
  <c r="BP329" i="2" s="1"/>
  <c r="BN330" i="2" s="1"/>
  <c r="Z329" i="2"/>
  <c r="AA329" i="2" s="1"/>
  <c r="AB329" i="2"/>
  <c r="Y330" i="2"/>
  <c r="BH326" i="2" l="1"/>
  <c r="BI326" i="2" s="1"/>
  <c r="BG327" i="2" s="1"/>
  <c r="BJ326" i="2"/>
  <c r="AV325" i="2"/>
  <c r="AT325" i="2"/>
  <c r="AU325" i="2" s="1"/>
  <c r="AS326" i="2" s="1"/>
  <c r="N327" i="2"/>
  <c r="L327" i="2"/>
  <c r="M327" i="2" s="1"/>
  <c r="K328" i="2" s="1"/>
  <c r="AM325" i="2"/>
  <c r="AN325" i="2" s="1"/>
  <c r="AL326" i="2" s="1"/>
  <c r="AO325" i="2"/>
  <c r="U327" i="2"/>
  <c r="S327" i="2"/>
  <c r="T327" i="2" s="1"/>
  <c r="R328" i="2" s="1"/>
  <c r="BA325" i="2"/>
  <c r="BB325" i="2" s="1"/>
  <c r="AZ326" i="2" s="1"/>
  <c r="BC325" i="2"/>
  <c r="E326" i="2"/>
  <c r="F326" i="2" s="1"/>
  <c r="D327" i="2" s="1"/>
  <c r="G326" i="2"/>
  <c r="BO330" i="2"/>
  <c r="BP330" i="2" s="1"/>
  <c r="BN331" i="2" s="1"/>
  <c r="AG330" i="2"/>
  <c r="AH330" i="2" s="1"/>
  <c r="AF331" i="2" s="1"/>
  <c r="AB330" i="2"/>
  <c r="Z330" i="2"/>
  <c r="AA330" i="2" s="1"/>
  <c r="Y331" i="2" s="1"/>
  <c r="BH327" i="2" l="1"/>
  <c r="BI327" i="2" s="1"/>
  <c r="BG328" i="2" s="1"/>
  <c r="BJ327" i="2"/>
  <c r="E327" i="2"/>
  <c r="F327" i="2" s="1"/>
  <c r="D328" i="2" s="1"/>
  <c r="G327" i="2"/>
  <c r="N328" i="2"/>
  <c r="L328" i="2"/>
  <c r="M328" i="2" s="1"/>
  <c r="K329" i="2" s="1"/>
  <c r="U328" i="2"/>
  <c r="S328" i="2"/>
  <c r="T328" i="2" s="1"/>
  <c r="R329" i="2" s="1"/>
  <c r="BC326" i="2"/>
  <c r="BA326" i="2"/>
  <c r="BB326" i="2" s="1"/>
  <c r="AZ327" i="2" s="1"/>
  <c r="AV326" i="2"/>
  <c r="AT326" i="2"/>
  <c r="AU326" i="2" s="1"/>
  <c r="AS327" i="2" s="1"/>
  <c r="AM326" i="2"/>
  <c r="AN326" i="2" s="1"/>
  <c r="AL327" i="2" s="1"/>
  <c r="AO326" i="2"/>
  <c r="AG331" i="2"/>
  <c r="AH331" i="2" s="1"/>
  <c r="AF332" i="2" s="1"/>
  <c r="AB331" i="2"/>
  <c r="Z331" i="2"/>
  <c r="AA331" i="2" s="1"/>
  <c r="Y332" i="2"/>
  <c r="BO331" i="2"/>
  <c r="BP331" i="2" s="1"/>
  <c r="BN332" i="2" s="1"/>
  <c r="BJ328" i="2" l="1"/>
  <c r="BH328" i="2"/>
  <c r="BI328" i="2" s="1"/>
  <c r="BG329" i="2" s="1"/>
  <c r="U329" i="2"/>
  <c r="S329" i="2"/>
  <c r="T329" i="2" s="1"/>
  <c r="R330" i="2" s="1"/>
  <c r="AV327" i="2"/>
  <c r="AT327" i="2"/>
  <c r="AU327" i="2" s="1"/>
  <c r="AS328" i="2" s="1"/>
  <c r="AO327" i="2"/>
  <c r="AM327" i="2"/>
  <c r="AN327" i="2" s="1"/>
  <c r="AL328" i="2" s="1"/>
  <c r="L329" i="2"/>
  <c r="M329" i="2" s="1"/>
  <c r="K330" i="2" s="1"/>
  <c r="N329" i="2"/>
  <c r="BC327" i="2"/>
  <c r="BA327" i="2"/>
  <c r="BB327" i="2" s="1"/>
  <c r="AZ328" i="2" s="1"/>
  <c r="G328" i="2"/>
  <c r="E328" i="2"/>
  <c r="F328" i="2" s="1"/>
  <c r="D329" i="2" s="1"/>
  <c r="BO332" i="2"/>
  <c r="BP332" i="2" s="1"/>
  <c r="BN333" i="2" s="1"/>
  <c r="AB332" i="2"/>
  <c r="Z332" i="2"/>
  <c r="AA332" i="2" s="1"/>
  <c r="Y333" i="2" s="1"/>
  <c r="AG332" i="2"/>
  <c r="AH332" i="2" s="1"/>
  <c r="AF333" i="2" s="1"/>
  <c r="BH329" i="2" l="1"/>
  <c r="BI329" i="2" s="1"/>
  <c r="BG330" i="2" s="1"/>
  <c r="BJ329" i="2"/>
  <c r="L330" i="2"/>
  <c r="M330" i="2" s="1"/>
  <c r="K331" i="2" s="1"/>
  <c r="N330" i="2"/>
  <c r="AO328" i="2"/>
  <c r="AM328" i="2"/>
  <c r="AN328" i="2" s="1"/>
  <c r="AL329" i="2" s="1"/>
  <c r="E329" i="2"/>
  <c r="F329" i="2" s="1"/>
  <c r="D330" i="2" s="1"/>
  <c r="G329" i="2"/>
  <c r="U330" i="2"/>
  <c r="S330" i="2"/>
  <c r="T330" i="2" s="1"/>
  <c r="R331" i="2" s="1"/>
  <c r="AV328" i="2"/>
  <c r="AT328" i="2"/>
  <c r="AU328" i="2" s="1"/>
  <c r="AS329" i="2" s="1"/>
  <c r="BA328" i="2"/>
  <c r="BB328" i="2" s="1"/>
  <c r="AZ329" i="2" s="1"/>
  <c r="BC328" i="2"/>
  <c r="AG333" i="2"/>
  <c r="AH333" i="2" s="1"/>
  <c r="AF334" i="2" s="1"/>
  <c r="Z333" i="2"/>
  <c r="AA333" i="2" s="1"/>
  <c r="Y334" i="2" s="1"/>
  <c r="AB333" i="2"/>
  <c r="BO333" i="2"/>
  <c r="BP333" i="2" s="1"/>
  <c r="BN334" i="2" s="1"/>
  <c r="BJ330" i="2" l="1"/>
  <c r="BH330" i="2"/>
  <c r="BI330" i="2" s="1"/>
  <c r="BG331" i="2" s="1"/>
  <c r="E330" i="2"/>
  <c r="F330" i="2" s="1"/>
  <c r="D331" i="2" s="1"/>
  <c r="G330" i="2"/>
  <c r="BC329" i="2"/>
  <c r="BA329" i="2"/>
  <c r="BB329" i="2" s="1"/>
  <c r="AZ330" i="2" s="1"/>
  <c r="AO329" i="2"/>
  <c r="AM329" i="2"/>
  <c r="AN329" i="2" s="1"/>
  <c r="AL330" i="2" s="1"/>
  <c r="AV329" i="2"/>
  <c r="AT329" i="2"/>
  <c r="AU329" i="2" s="1"/>
  <c r="AS330" i="2" s="1"/>
  <c r="U331" i="2"/>
  <c r="S331" i="2"/>
  <c r="T331" i="2" s="1"/>
  <c r="R332" i="2" s="1"/>
  <c r="N331" i="2"/>
  <c r="L331" i="2"/>
  <c r="M331" i="2" s="1"/>
  <c r="K332" i="2" s="1"/>
  <c r="AB334" i="2"/>
  <c r="Z334" i="2"/>
  <c r="AA334" i="2" s="1"/>
  <c r="Y335" i="2" s="1"/>
  <c r="AG334" i="2"/>
  <c r="AH334" i="2" s="1"/>
  <c r="AF335" i="2" s="1"/>
  <c r="BO334" i="2"/>
  <c r="BP334" i="2" s="1"/>
  <c r="BN335" i="2" s="1"/>
  <c r="BH331" i="2" l="1"/>
  <c r="BI331" i="2" s="1"/>
  <c r="BG332" i="2" s="1"/>
  <c r="BJ331" i="2"/>
  <c r="L332" i="2"/>
  <c r="M332" i="2" s="1"/>
  <c r="K333" i="2" s="1"/>
  <c r="N332" i="2"/>
  <c r="BC330" i="2"/>
  <c r="BA330" i="2"/>
  <c r="BB330" i="2" s="1"/>
  <c r="AZ331" i="2" s="1"/>
  <c r="AM330" i="2"/>
  <c r="AN330" i="2" s="1"/>
  <c r="AL331" i="2" s="1"/>
  <c r="AO330" i="2"/>
  <c r="U332" i="2"/>
  <c r="S332" i="2"/>
  <c r="T332" i="2" s="1"/>
  <c r="R333" i="2" s="1"/>
  <c r="AT330" i="2"/>
  <c r="AU330" i="2" s="1"/>
  <c r="AS331" i="2" s="1"/>
  <c r="AV330" i="2"/>
  <c r="E331" i="2"/>
  <c r="F331" i="2" s="1"/>
  <c r="D332" i="2" s="1"/>
  <c r="G331" i="2"/>
  <c r="AG335" i="2"/>
  <c r="AH335" i="2" s="1"/>
  <c r="AF336" i="2" s="1"/>
  <c r="BO335" i="2"/>
  <c r="BP335" i="2" s="1"/>
  <c r="BN336" i="2" s="1"/>
  <c r="AB335" i="2"/>
  <c r="Z335" i="2"/>
  <c r="AA335" i="2" s="1"/>
  <c r="Y336" i="2" s="1"/>
  <c r="BH332" i="2" l="1"/>
  <c r="BI332" i="2" s="1"/>
  <c r="BG333" i="2" s="1"/>
  <c r="BJ332" i="2"/>
  <c r="BC331" i="2"/>
  <c r="BA331" i="2"/>
  <c r="BB331" i="2" s="1"/>
  <c r="AZ332" i="2" s="1"/>
  <c r="E332" i="2"/>
  <c r="F332" i="2" s="1"/>
  <c r="D333" i="2" s="1"/>
  <c r="G332" i="2"/>
  <c r="U333" i="2"/>
  <c r="S333" i="2"/>
  <c r="T333" i="2" s="1"/>
  <c r="R334" i="2" s="1"/>
  <c r="AM331" i="2"/>
  <c r="AN331" i="2" s="1"/>
  <c r="AL332" i="2" s="1"/>
  <c r="AO331" i="2"/>
  <c r="AT331" i="2"/>
  <c r="AU331" i="2" s="1"/>
  <c r="AS332" i="2" s="1"/>
  <c r="AV331" i="2"/>
  <c r="N333" i="2"/>
  <c r="L333" i="2"/>
  <c r="M333" i="2" s="1"/>
  <c r="K334" i="2" s="1"/>
  <c r="Z336" i="2"/>
  <c r="AA336" i="2" s="1"/>
  <c r="Y337" i="2" s="1"/>
  <c r="AB336" i="2"/>
  <c r="BO336" i="2"/>
  <c r="BP336" i="2" s="1"/>
  <c r="BN337" i="2" s="1"/>
  <c r="AG336" i="2"/>
  <c r="AH336" i="2" s="1"/>
  <c r="AF337" i="2" s="1"/>
  <c r="BH333" i="2" l="1"/>
  <c r="BI333" i="2" s="1"/>
  <c r="BG334" i="2" s="1"/>
  <c r="BJ333" i="2"/>
  <c r="AO332" i="2"/>
  <c r="AM332" i="2"/>
  <c r="AN332" i="2" s="1"/>
  <c r="AL333" i="2" s="1"/>
  <c r="G333" i="2"/>
  <c r="E333" i="2"/>
  <c r="F333" i="2" s="1"/>
  <c r="D334" i="2" s="1"/>
  <c r="U334" i="2"/>
  <c r="S334" i="2"/>
  <c r="T334" i="2" s="1"/>
  <c r="R335" i="2" s="1"/>
  <c r="AT332" i="2"/>
  <c r="AU332" i="2" s="1"/>
  <c r="AS333" i="2" s="1"/>
  <c r="AV332" i="2"/>
  <c r="BA332" i="2"/>
  <c r="BB332" i="2" s="1"/>
  <c r="AZ333" i="2" s="1"/>
  <c r="BC332" i="2"/>
  <c r="L334" i="2"/>
  <c r="M334" i="2" s="1"/>
  <c r="K335" i="2" s="1"/>
  <c r="N334" i="2"/>
  <c r="AG337" i="2"/>
  <c r="AH337" i="2" s="1"/>
  <c r="AF338" i="2" s="1"/>
  <c r="AB337" i="2"/>
  <c r="Z337" i="2"/>
  <c r="AA337" i="2" s="1"/>
  <c r="Y338" i="2" s="1"/>
  <c r="BO337" i="2"/>
  <c r="BP337" i="2" s="1"/>
  <c r="BN338" i="2" s="1"/>
  <c r="BH334" i="2" l="1"/>
  <c r="BI334" i="2" s="1"/>
  <c r="BG335" i="2" s="1"/>
  <c r="BJ334" i="2"/>
  <c r="U335" i="2"/>
  <c r="S335" i="2"/>
  <c r="T335" i="2" s="1"/>
  <c r="R336" i="2" s="1"/>
  <c r="AM333" i="2"/>
  <c r="AN333" i="2" s="1"/>
  <c r="AL334" i="2" s="1"/>
  <c r="AO333" i="2"/>
  <c r="L335" i="2"/>
  <c r="M335" i="2" s="1"/>
  <c r="K336" i="2" s="1"/>
  <c r="N335" i="2"/>
  <c r="E334" i="2"/>
  <c r="F334" i="2" s="1"/>
  <c r="D335" i="2" s="1"/>
  <c r="G334" i="2"/>
  <c r="BC333" i="2"/>
  <c r="BA333" i="2"/>
  <c r="BB333" i="2" s="1"/>
  <c r="AZ334" i="2" s="1"/>
  <c r="AT333" i="2"/>
  <c r="AU333" i="2" s="1"/>
  <c r="AS334" i="2" s="1"/>
  <c r="AV333" i="2"/>
  <c r="BO338" i="2"/>
  <c r="BP338" i="2" s="1"/>
  <c r="BN339" i="2"/>
  <c r="AB338" i="2"/>
  <c r="Z338" i="2"/>
  <c r="AA338" i="2" s="1"/>
  <c r="Y339" i="2" s="1"/>
  <c r="AG338" i="2"/>
  <c r="AH338" i="2" s="1"/>
  <c r="AF339" i="2" s="1"/>
  <c r="BJ335" i="2" l="1"/>
  <c r="BH335" i="2"/>
  <c r="BI335" i="2" s="1"/>
  <c r="BG336" i="2" s="1"/>
  <c r="N336" i="2"/>
  <c r="L336" i="2"/>
  <c r="M336" i="2" s="1"/>
  <c r="K337" i="2" s="1"/>
  <c r="AT334" i="2"/>
  <c r="AU334" i="2" s="1"/>
  <c r="AS335" i="2" s="1"/>
  <c r="AV334" i="2"/>
  <c r="AM334" i="2"/>
  <c r="AN334" i="2" s="1"/>
  <c r="AL335" i="2" s="1"/>
  <c r="AO334" i="2"/>
  <c r="BA334" i="2"/>
  <c r="BB334" i="2" s="1"/>
  <c r="AZ335" i="2" s="1"/>
  <c r="BC334" i="2"/>
  <c r="U336" i="2"/>
  <c r="S336" i="2"/>
  <c r="T336" i="2" s="1"/>
  <c r="R337" i="2" s="1"/>
  <c r="E335" i="2"/>
  <c r="F335" i="2" s="1"/>
  <c r="D336" i="2" s="1"/>
  <c r="G335" i="2"/>
  <c r="AG339" i="2"/>
  <c r="AH339" i="2" s="1"/>
  <c r="AF340" i="2" s="1"/>
  <c r="BO339" i="2"/>
  <c r="BP339" i="2" s="1"/>
  <c r="BN340" i="2" s="1"/>
  <c r="Z339" i="2"/>
  <c r="AA339" i="2" s="1"/>
  <c r="Y340" i="2"/>
  <c r="AB339" i="2"/>
  <c r="BH336" i="2" l="1"/>
  <c r="BI336" i="2" s="1"/>
  <c r="BG337" i="2" s="1"/>
  <c r="BJ336" i="2"/>
  <c r="AM335" i="2"/>
  <c r="AN335" i="2" s="1"/>
  <c r="AL336" i="2" s="1"/>
  <c r="AO335" i="2"/>
  <c r="BA335" i="2"/>
  <c r="BB335" i="2" s="1"/>
  <c r="AZ336" i="2" s="1"/>
  <c r="BC335" i="2"/>
  <c r="G336" i="2"/>
  <c r="E336" i="2"/>
  <c r="F336" i="2" s="1"/>
  <c r="D337" i="2" s="1"/>
  <c r="N337" i="2"/>
  <c r="L337" i="2"/>
  <c r="M337" i="2" s="1"/>
  <c r="K338" i="2" s="1"/>
  <c r="U337" i="2"/>
  <c r="S337" i="2"/>
  <c r="T337" i="2" s="1"/>
  <c r="R338" i="2" s="1"/>
  <c r="AT335" i="2"/>
  <c r="AU335" i="2" s="1"/>
  <c r="AS336" i="2" s="1"/>
  <c r="AV335" i="2"/>
  <c r="BO340" i="2"/>
  <c r="BP340" i="2" s="1"/>
  <c r="BN341" i="2" s="1"/>
  <c r="AG340" i="2"/>
  <c r="AH340" i="2" s="1"/>
  <c r="AF341" i="2" s="1"/>
  <c r="Z340" i="2"/>
  <c r="AA340" i="2" s="1"/>
  <c r="Y341" i="2" s="1"/>
  <c r="AB340" i="2"/>
  <c r="BJ337" i="2" l="1"/>
  <c r="BH337" i="2"/>
  <c r="BI337" i="2" s="1"/>
  <c r="BG338" i="2" s="1"/>
  <c r="L338" i="2"/>
  <c r="M338" i="2" s="1"/>
  <c r="K339" i="2" s="1"/>
  <c r="N338" i="2"/>
  <c r="BC336" i="2"/>
  <c r="BA336" i="2"/>
  <c r="BB336" i="2" s="1"/>
  <c r="AZ337" i="2" s="1"/>
  <c r="E337" i="2"/>
  <c r="F337" i="2" s="1"/>
  <c r="D338" i="2" s="1"/>
  <c r="G337" i="2"/>
  <c r="AT336" i="2"/>
  <c r="AU336" i="2" s="1"/>
  <c r="AS337" i="2" s="1"/>
  <c r="AV336" i="2"/>
  <c r="U338" i="2"/>
  <c r="S338" i="2"/>
  <c r="T338" i="2" s="1"/>
  <c r="R339" i="2" s="1"/>
  <c r="AM336" i="2"/>
  <c r="AN336" i="2" s="1"/>
  <c r="AL337" i="2" s="1"/>
  <c r="AO336" i="2"/>
  <c r="AG341" i="2"/>
  <c r="AH341" i="2" s="1"/>
  <c r="AF342" i="2" s="1"/>
  <c r="Z341" i="2"/>
  <c r="AA341" i="2" s="1"/>
  <c r="Y342" i="2" s="1"/>
  <c r="AB341" i="2"/>
  <c r="BO341" i="2"/>
  <c r="BP341" i="2" s="1"/>
  <c r="BN342" i="2" s="1"/>
  <c r="BH338" i="2" l="1"/>
  <c r="BI338" i="2" s="1"/>
  <c r="BG339" i="2" s="1"/>
  <c r="BJ338" i="2"/>
  <c r="AV337" i="2"/>
  <c r="AT337" i="2"/>
  <c r="AU337" i="2" s="1"/>
  <c r="AS338" i="2" s="1"/>
  <c r="E338" i="2"/>
  <c r="F338" i="2" s="1"/>
  <c r="D339" i="2" s="1"/>
  <c r="G338" i="2"/>
  <c r="AO337" i="2"/>
  <c r="AM337" i="2"/>
  <c r="AN337" i="2" s="1"/>
  <c r="AL338" i="2" s="1"/>
  <c r="BA337" i="2"/>
  <c r="BB337" i="2" s="1"/>
  <c r="AZ338" i="2" s="1"/>
  <c r="BC337" i="2"/>
  <c r="U339" i="2"/>
  <c r="S339" i="2"/>
  <c r="T339" i="2" s="1"/>
  <c r="R340" i="2" s="1"/>
  <c r="N339" i="2"/>
  <c r="L339" i="2"/>
  <c r="M339" i="2" s="1"/>
  <c r="K340" i="2" s="1"/>
  <c r="Z342" i="2"/>
  <c r="AA342" i="2" s="1"/>
  <c r="Y343" i="2" s="1"/>
  <c r="AB342" i="2"/>
  <c r="AG342" i="2"/>
  <c r="AH342" i="2" s="1"/>
  <c r="AF343" i="2" s="1"/>
  <c r="BO342" i="2"/>
  <c r="BP342" i="2" s="1"/>
  <c r="BN343" i="2" s="1"/>
  <c r="BJ339" i="2" l="1"/>
  <c r="BH339" i="2"/>
  <c r="BI339" i="2" s="1"/>
  <c r="BG340" i="2" s="1"/>
  <c r="N340" i="2"/>
  <c r="L340" i="2"/>
  <c r="M340" i="2" s="1"/>
  <c r="K341" i="2" s="1"/>
  <c r="U340" i="2"/>
  <c r="S340" i="2"/>
  <c r="T340" i="2" s="1"/>
  <c r="R341" i="2" s="1"/>
  <c r="AT338" i="2"/>
  <c r="AU338" i="2" s="1"/>
  <c r="AS339" i="2" s="1"/>
  <c r="AV338" i="2"/>
  <c r="BA338" i="2"/>
  <c r="BB338" i="2" s="1"/>
  <c r="AZ339" i="2" s="1"/>
  <c r="BC338" i="2"/>
  <c r="AO338" i="2"/>
  <c r="AM338" i="2"/>
  <c r="AN338" i="2" s="1"/>
  <c r="AL339" i="2" s="1"/>
  <c r="G339" i="2"/>
  <c r="E339" i="2"/>
  <c r="F339" i="2" s="1"/>
  <c r="D340" i="2" s="1"/>
  <c r="AG343" i="2"/>
  <c r="AH343" i="2" s="1"/>
  <c r="AF344" i="2" s="1"/>
  <c r="Z343" i="2"/>
  <c r="AA343" i="2" s="1"/>
  <c r="Y344" i="2" s="1"/>
  <c r="AB343" i="2"/>
  <c r="BO343" i="2"/>
  <c r="BP343" i="2" s="1"/>
  <c r="BN344" i="2" s="1"/>
  <c r="BH340" i="2" l="1"/>
  <c r="BI340" i="2" s="1"/>
  <c r="BG341" i="2" s="1"/>
  <c r="BJ340" i="2"/>
  <c r="BC339" i="2"/>
  <c r="BA339" i="2"/>
  <c r="BB339" i="2" s="1"/>
  <c r="AZ340" i="2" s="1"/>
  <c r="AT339" i="2"/>
  <c r="AU339" i="2" s="1"/>
  <c r="AS340" i="2" s="1"/>
  <c r="AV339" i="2"/>
  <c r="E340" i="2"/>
  <c r="F340" i="2" s="1"/>
  <c r="D341" i="2" s="1"/>
  <c r="G340" i="2"/>
  <c r="U341" i="2"/>
  <c r="S341" i="2"/>
  <c r="T341" i="2" s="1"/>
  <c r="R342" i="2" s="1"/>
  <c r="AM339" i="2"/>
  <c r="AN339" i="2" s="1"/>
  <c r="AL340" i="2" s="1"/>
  <c r="AO339" i="2"/>
  <c r="N341" i="2"/>
  <c r="L341" i="2"/>
  <c r="M341" i="2" s="1"/>
  <c r="K342" i="2" s="1"/>
  <c r="BO344" i="2"/>
  <c r="BP344" i="2" s="1"/>
  <c r="BN345" i="2" s="1"/>
  <c r="Z344" i="2"/>
  <c r="AA344" i="2" s="1"/>
  <c r="Y345" i="2" s="1"/>
  <c r="AB344" i="2"/>
  <c r="AG344" i="2"/>
  <c r="AH344" i="2" s="1"/>
  <c r="AF345" i="2" s="1"/>
  <c r="BH341" i="2" l="1"/>
  <c r="BI341" i="2" s="1"/>
  <c r="BG342" i="2" s="1"/>
  <c r="BJ341" i="2"/>
  <c r="U342" i="2"/>
  <c r="S342" i="2"/>
  <c r="T342" i="2" s="1"/>
  <c r="R343" i="2" s="1"/>
  <c r="G341" i="2"/>
  <c r="E341" i="2"/>
  <c r="F341" i="2" s="1"/>
  <c r="D342" i="2" s="1"/>
  <c r="N342" i="2"/>
  <c r="L342" i="2"/>
  <c r="M342" i="2" s="1"/>
  <c r="K343" i="2" s="1"/>
  <c r="AV340" i="2"/>
  <c r="AT340" i="2"/>
  <c r="AU340" i="2" s="1"/>
  <c r="AS341" i="2" s="1"/>
  <c r="BC340" i="2"/>
  <c r="BA340" i="2"/>
  <c r="BB340" i="2" s="1"/>
  <c r="AZ341" i="2" s="1"/>
  <c r="AM340" i="2"/>
  <c r="AN340" i="2" s="1"/>
  <c r="AL341" i="2" s="1"/>
  <c r="AO340" i="2"/>
  <c r="Z345" i="2"/>
  <c r="AA345" i="2" s="1"/>
  <c r="Y346" i="2" s="1"/>
  <c r="AB345" i="2"/>
  <c r="AG345" i="2"/>
  <c r="AH345" i="2" s="1"/>
  <c r="AF346" i="2" s="1"/>
  <c r="BO345" i="2"/>
  <c r="BP345" i="2" s="1"/>
  <c r="BN346" i="2" s="1"/>
  <c r="BH342" i="2" l="1"/>
  <c r="BI342" i="2" s="1"/>
  <c r="BG343" i="2" s="1"/>
  <c r="BJ342" i="2"/>
  <c r="N343" i="2"/>
  <c r="L343" i="2"/>
  <c r="M343" i="2" s="1"/>
  <c r="K344" i="2" s="1"/>
  <c r="AO341" i="2"/>
  <c r="AM341" i="2"/>
  <c r="AN341" i="2" s="1"/>
  <c r="AL342" i="2" s="1"/>
  <c r="G342" i="2"/>
  <c r="E342" i="2"/>
  <c r="F342" i="2" s="1"/>
  <c r="D343" i="2" s="1"/>
  <c r="AT341" i="2"/>
  <c r="AU341" i="2" s="1"/>
  <c r="AS342" i="2" s="1"/>
  <c r="AV341" i="2"/>
  <c r="U343" i="2"/>
  <c r="S343" i="2"/>
  <c r="T343" i="2" s="1"/>
  <c r="R344" i="2" s="1"/>
  <c r="BA341" i="2"/>
  <c r="BB341" i="2" s="1"/>
  <c r="AZ342" i="2" s="1"/>
  <c r="BC341" i="2"/>
  <c r="BO346" i="2"/>
  <c r="BP346" i="2" s="1"/>
  <c r="BN347" i="2" s="1"/>
  <c r="AG346" i="2"/>
  <c r="AH346" i="2" s="1"/>
  <c r="AF347" i="2" s="1"/>
  <c r="Z346" i="2"/>
  <c r="AA346" i="2" s="1"/>
  <c r="Y347" i="2" s="1"/>
  <c r="AB346" i="2"/>
  <c r="BJ343" i="2" l="1"/>
  <c r="BH343" i="2"/>
  <c r="BI343" i="2" s="1"/>
  <c r="BG344" i="2" s="1"/>
  <c r="G343" i="2"/>
  <c r="E343" i="2"/>
  <c r="F343" i="2" s="1"/>
  <c r="D344" i="2" s="1"/>
  <c r="AO342" i="2"/>
  <c r="AM342" i="2"/>
  <c r="AN342" i="2" s="1"/>
  <c r="AL343" i="2" s="1"/>
  <c r="BA342" i="2"/>
  <c r="BB342" i="2" s="1"/>
  <c r="AZ343" i="2" s="1"/>
  <c r="BC342" i="2"/>
  <c r="U344" i="2"/>
  <c r="S344" i="2"/>
  <c r="T344" i="2" s="1"/>
  <c r="R345" i="2" s="1"/>
  <c r="L344" i="2"/>
  <c r="M344" i="2" s="1"/>
  <c r="K345" i="2" s="1"/>
  <c r="N344" i="2"/>
  <c r="AV342" i="2"/>
  <c r="AT342" i="2"/>
  <c r="AU342" i="2" s="1"/>
  <c r="AS343" i="2" s="1"/>
  <c r="AG347" i="2"/>
  <c r="AH347" i="2" s="1"/>
  <c r="AF348" i="2" s="1"/>
  <c r="Z347" i="2"/>
  <c r="AA347" i="2" s="1"/>
  <c r="Y348" i="2" s="1"/>
  <c r="AB347" i="2"/>
  <c r="BO347" i="2"/>
  <c r="BP347" i="2" s="1"/>
  <c r="BN348" i="2" s="1"/>
  <c r="BH344" i="2" l="1"/>
  <c r="BI344" i="2" s="1"/>
  <c r="BG345" i="2" s="1"/>
  <c r="BJ344" i="2"/>
  <c r="BC343" i="2"/>
  <c r="BA343" i="2"/>
  <c r="BB343" i="2" s="1"/>
  <c r="AZ344" i="2" s="1"/>
  <c r="AT343" i="2"/>
  <c r="AU343" i="2" s="1"/>
  <c r="AS344" i="2" s="1"/>
  <c r="AV343" i="2"/>
  <c r="AO343" i="2"/>
  <c r="AM343" i="2"/>
  <c r="AN343" i="2" s="1"/>
  <c r="AL344" i="2" s="1"/>
  <c r="L345" i="2"/>
  <c r="M345" i="2" s="1"/>
  <c r="K346" i="2" s="1"/>
  <c r="N345" i="2"/>
  <c r="G344" i="2"/>
  <c r="E344" i="2"/>
  <c r="F344" i="2" s="1"/>
  <c r="D345" i="2" s="1"/>
  <c r="U345" i="2"/>
  <c r="S345" i="2"/>
  <c r="T345" i="2" s="1"/>
  <c r="R346" i="2" s="1"/>
  <c r="AG348" i="2"/>
  <c r="AH348" i="2" s="1"/>
  <c r="AF349" i="2" s="1"/>
  <c r="BO348" i="2"/>
  <c r="BP348" i="2" s="1"/>
  <c r="BN349" i="2" s="1"/>
  <c r="Z348" i="2"/>
  <c r="AA348" i="2" s="1"/>
  <c r="Y349" i="2" s="1"/>
  <c r="AB348" i="2"/>
  <c r="BJ345" i="2" l="1"/>
  <c r="BH345" i="2"/>
  <c r="BI345" i="2" s="1"/>
  <c r="BG346" i="2" s="1"/>
  <c r="BC344" i="2"/>
  <c r="BA344" i="2"/>
  <c r="BB344" i="2" s="1"/>
  <c r="AZ345" i="2" s="1"/>
  <c r="AV344" i="2"/>
  <c r="AT344" i="2"/>
  <c r="AU344" i="2" s="1"/>
  <c r="AS345" i="2" s="1"/>
  <c r="G345" i="2"/>
  <c r="E345" i="2"/>
  <c r="F345" i="2" s="1"/>
  <c r="D346" i="2" s="1"/>
  <c r="N346" i="2"/>
  <c r="L346" i="2"/>
  <c r="M346" i="2" s="1"/>
  <c r="K347" i="2" s="1"/>
  <c r="AO344" i="2"/>
  <c r="AM344" i="2"/>
  <c r="AN344" i="2" s="1"/>
  <c r="AL345" i="2" s="1"/>
  <c r="U346" i="2"/>
  <c r="S346" i="2"/>
  <c r="T346" i="2" s="1"/>
  <c r="R347" i="2" s="1"/>
  <c r="BO349" i="2"/>
  <c r="BP349" i="2" s="1"/>
  <c r="BN350" i="2" s="1"/>
  <c r="AG349" i="2"/>
  <c r="AH349" i="2" s="1"/>
  <c r="AF350" i="2" s="1"/>
  <c r="AB349" i="2"/>
  <c r="Z349" i="2"/>
  <c r="AA349" i="2" s="1"/>
  <c r="Y350" i="2" s="1"/>
  <c r="BH346" i="2" l="1"/>
  <c r="BI346" i="2" s="1"/>
  <c r="BG347" i="2" s="1"/>
  <c r="BJ346" i="2"/>
  <c r="L347" i="2"/>
  <c r="M347" i="2" s="1"/>
  <c r="K348" i="2" s="1"/>
  <c r="N347" i="2"/>
  <c r="E346" i="2"/>
  <c r="F346" i="2" s="1"/>
  <c r="D347" i="2" s="1"/>
  <c r="G346" i="2"/>
  <c r="AO345" i="2"/>
  <c r="AM345" i="2"/>
  <c r="AN345" i="2" s="1"/>
  <c r="AL346" i="2" s="1"/>
  <c r="U347" i="2"/>
  <c r="S347" i="2"/>
  <c r="T347" i="2" s="1"/>
  <c r="R348" i="2" s="1"/>
  <c r="AT345" i="2"/>
  <c r="AU345" i="2" s="1"/>
  <c r="AS346" i="2" s="1"/>
  <c r="AV345" i="2"/>
  <c r="BC345" i="2"/>
  <c r="BA345" i="2"/>
  <c r="BB345" i="2" s="1"/>
  <c r="AZ346" i="2" s="1"/>
  <c r="AG350" i="2"/>
  <c r="AH350" i="2" s="1"/>
  <c r="AF351" i="2" s="1"/>
  <c r="BO350" i="2"/>
  <c r="BP350" i="2" s="1"/>
  <c r="BN351" i="2" s="1"/>
  <c r="Z350" i="2"/>
  <c r="AA350" i="2" s="1"/>
  <c r="Y351" i="2" s="1"/>
  <c r="AB350" i="2"/>
  <c r="BH347" i="2" l="1"/>
  <c r="BI347" i="2" s="1"/>
  <c r="BG348" i="2" s="1"/>
  <c r="BJ347" i="2"/>
  <c r="BC346" i="2"/>
  <c r="BA346" i="2"/>
  <c r="BB346" i="2" s="1"/>
  <c r="AZ347" i="2" s="1"/>
  <c r="U348" i="2"/>
  <c r="S348" i="2"/>
  <c r="T348" i="2" s="1"/>
  <c r="R349" i="2" s="1"/>
  <c r="E347" i="2"/>
  <c r="F347" i="2" s="1"/>
  <c r="D348" i="2" s="1"/>
  <c r="G347" i="2"/>
  <c r="AM346" i="2"/>
  <c r="AN346" i="2" s="1"/>
  <c r="AL347" i="2" s="1"/>
  <c r="AO346" i="2"/>
  <c r="AT346" i="2"/>
  <c r="AU346" i="2" s="1"/>
  <c r="AS347" i="2" s="1"/>
  <c r="AV346" i="2"/>
  <c r="N348" i="2"/>
  <c r="L348" i="2"/>
  <c r="M348" i="2" s="1"/>
  <c r="K349" i="2" s="1"/>
  <c r="Z351" i="2"/>
  <c r="AA351" i="2" s="1"/>
  <c r="Y352" i="2" s="1"/>
  <c r="AB351" i="2"/>
  <c r="AG351" i="2"/>
  <c r="AH351" i="2" s="1"/>
  <c r="AF352" i="2" s="1"/>
  <c r="BO351" i="2"/>
  <c r="BP351" i="2" s="1"/>
  <c r="BN352" i="2"/>
  <c r="BH348" i="2" l="1"/>
  <c r="BI348" i="2" s="1"/>
  <c r="BG349" i="2" s="1"/>
  <c r="BJ348" i="2"/>
  <c r="AO347" i="2"/>
  <c r="AM347" i="2"/>
  <c r="AN347" i="2" s="1"/>
  <c r="AL348" i="2" s="1"/>
  <c r="N349" i="2"/>
  <c r="L349" i="2"/>
  <c r="M349" i="2" s="1"/>
  <c r="K350" i="2" s="1"/>
  <c r="U349" i="2"/>
  <c r="S349" i="2"/>
  <c r="T349" i="2" s="1"/>
  <c r="R350" i="2" s="1"/>
  <c r="E348" i="2"/>
  <c r="F348" i="2" s="1"/>
  <c r="D349" i="2" s="1"/>
  <c r="G348" i="2"/>
  <c r="BA347" i="2"/>
  <c r="BB347" i="2" s="1"/>
  <c r="AZ348" i="2" s="1"/>
  <c r="BC347" i="2"/>
  <c r="AT347" i="2"/>
  <c r="AU347" i="2" s="1"/>
  <c r="AS348" i="2" s="1"/>
  <c r="AV347" i="2"/>
  <c r="AB352" i="2"/>
  <c r="Z352" i="2"/>
  <c r="AA352" i="2" s="1"/>
  <c r="Y353" i="2" s="1"/>
  <c r="AG352" i="2"/>
  <c r="AH352" i="2" s="1"/>
  <c r="AF353" i="2" s="1"/>
  <c r="BO352" i="2"/>
  <c r="BP352" i="2" s="1"/>
  <c r="BN353" i="2" s="1"/>
  <c r="BJ349" i="2" l="1"/>
  <c r="BH349" i="2"/>
  <c r="BI349" i="2" s="1"/>
  <c r="BG350" i="2" s="1"/>
  <c r="E349" i="2"/>
  <c r="F349" i="2" s="1"/>
  <c r="D350" i="2" s="1"/>
  <c r="G349" i="2"/>
  <c r="U350" i="2"/>
  <c r="S350" i="2"/>
  <c r="T350" i="2" s="1"/>
  <c r="R351" i="2" s="1"/>
  <c r="L350" i="2"/>
  <c r="M350" i="2" s="1"/>
  <c r="K351" i="2" s="1"/>
  <c r="N350" i="2"/>
  <c r="BA348" i="2"/>
  <c r="BB348" i="2" s="1"/>
  <c r="AZ349" i="2" s="1"/>
  <c r="BC348" i="2"/>
  <c r="AV348" i="2"/>
  <c r="AT348" i="2"/>
  <c r="AU348" i="2" s="1"/>
  <c r="AS349" i="2" s="1"/>
  <c r="AM348" i="2"/>
  <c r="AN348" i="2" s="1"/>
  <c r="AL349" i="2" s="1"/>
  <c r="AO348" i="2"/>
  <c r="AB353" i="2"/>
  <c r="Z353" i="2"/>
  <c r="AA353" i="2" s="1"/>
  <c r="Y354" i="2" s="1"/>
  <c r="BO353" i="2"/>
  <c r="BP353" i="2" s="1"/>
  <c r="BN354" i="2" s="1"/>
  <c r="AG353" i="2"/>
  <c r="AH353" i="2" s="1"/>
  <c r="AF354" i="2" s="1"/>
  <c r="BJ350" i="2" l="1"/>
  <c r="BH350" i="2"/>
  <c r="BI350" i="2" s="1"/>
  <c r="BG351" i="2" s="1"/>
  <c r="AO349" i="2"/>
  <c r="AM349" i="2"/>
  <c r="AN349" i="2" s="1"/>
  <c r="AL350" i="2" s="1"/>
  <c r="BC349" i="2"/>
  <c r="BA349" i="2"/>
  <c r="BB349" i="2" s="1"/>
  <c r="AZ350" i="2" s="1"/>
  <c r="K352" i="2"/>
  <c r="N351" i="2"/>
  <c r="L351" i="2"/>
  <c r="M351" i="2" s="1"/>
  <c r="U351" i="2"/>
  <c r="S351" i="2"/>
  <c r="T351" i="2" s="1"/>
  <c r="R352" i="2" s="1"/>
  <c r="AV349" i="2"/>
  <c r="AT349" i="2"/>
  <c r="AU349" i="2" s="1"/>
  <c r="AS350" i="2" s="1"/>
  <c r="G350" i="2"/>
  <c r="E350" i="2"/>
  <c r="F350" i="2" s="1"/>
  <c r="D351" i="2" s="1"/>
  <c r="AG354" i="2"/>
  <c r="AH354" i="2" s="1"/>
  <c r="AF355" i="2" s="1"/>
  <c r="BO354" i="2"/>
  <c r="BP354" i="2" s="1"/>
  <c r="BN355" i="2" s="1"/>
  <c r="Z354" i="2"/>
  <c r="AA354" i="2" s="1"/>
  <c r="Y355" i="2" s="1"/>
  <c r="AB354" i="2"/>
  <c r="BJ351" i="2" l="1"/>
  <c r="BH351" i="2"/>
  <c r="BI351" i="2" s="1"/>
  <c r="BG352" i="2" s="1"/>
  <c r="BA350" i="2"/>
  <c r="BB350" i="2" s="1"/>
  <c r="AZ351" i="2" s="1"/>
  <c r="BC350" i="2"/>
  <c r="U352" i="2"/>
  <c r="S352" i="2"/>
  <c r="T352" i="2" s="1"/>
  <c r="R353" i="2" s="1"/>
  <c r="N352" i="2"/>
  <c r="L352" i="2"/>
  <c r="M352" i="2" s="1"/>
  <c r="K353" i="2" s="1"/>
  <c r="E351" i="2"/>
  <c r="F351" i="2" s="1"/>
  <c r="D352" i="2" s="1"/>
  <c r="G351" i="2"/>
  <c r="AO350" i="2"/>
  <c r="AM350" i="2"/>
  <c r="AN350" i="2" s="1"/>
  <c r="AL351" i="2" s="1"/>
  <c r="AV350" i="2"/>
  <c r="AT350" i="2"/>
  <c r="AU350" i="2" s="1"/>
  <c r="AS351" i="2" s="1"/>
  <c r="AB355" i="2"/>
  <c r="Z355" i="2"/>
  <c r="AA355" i="2" s="1"/>
  <c r="Y356" i="2" s="1"/>
  <c r="AG355" i="2"/>
  <c r="AH355" i="2" s="1"/>
  <c r="AF356" i="2" s="1"/>
  <c r="BO355" i="2"/>
  <c r="BP355" i="2" s="1"/>
  <c r="BN356" i="2" s="1"/>
  <c r="BJ352" i="2" l="1"/>
  <c r="BH352" i="2"/>
  <c r="BI352" i="2" s="1"/>
  <c r="BG353" i="2" s="1"/>
  <c r="BA351" i="2"/>
  <c r="BB351" i="2" s="1"/>
  <c r="AZ352" i="2" s="1"/>
  <c r="BC351" i="2"/>
  <c r="L353" i="2"/>
  <c r="M353" i="2" s="1"/>
  <c r="K354" i="2" s="1"/>
  <c r="N353" i="2"/>
  <c r="U353" i="2"/>
  <c r="S353" i="2"/>
  <c r="T353" i="2" s="1"/>
  <c r="R354" i="2" s="1"/>
  <c r="AO351" i="2"/>
  <c r="AM351" i="2"/>
  <c r="AN351" i="2" s="1"/>
  <c r="AL352" i="2" s="1"/>
  <c r="G352" i="2"/>
  <c r="E352" i="2"/>
  <c r="F352" i="2" s="1"/>
  <c r="D353" i="2" s="1"/>
  <c r="AT351" i="2"/>
  <c r="AU351" i="2" s="1"/>
  <c r="AS352" i="2" s="1"/>
  <c r="AV351" i="2"/>
  <c r="Z356" i="2"/>
  <c r="AA356" i="2" s="1"/>
  <c r="Y357" i="2" s="1"/>
  <c r="AB356" i="2"/>
  <c r="BO356" i="2"/>
  <c r="BP356" i="2" s="1"/>
  <c r="BN357" i="2" s="1"/>
  <c r="AG356" i="2"/>
  <c r="AH356" i="2" s="1"/>
  <c r="AF357" i="2" s="1"/>
  <c r="BJ353" i="2" l="1"/>
  <c r="BH353" i="2"/>
  <c r="BI353" i="2" s="1"/>
  <c r="BG354" i="2" s="1"/>
  <c r="U354" i="2"/>
  <c r="S354" i="2"/>
  <c r="T354" i="2" s="1"/>
  <c r="R355" i="2" s="1"/>
  <c r="G353" i="2"/>
  <c r="E353" i="2"/>
  <c r="F353" i="2" s="1"/>
  <c r="D354" i="2" s="1"/>
  <c r="AO352" i="2"/>
  <c r="AM352" i="2"/>
  <c r="AN352" i="2" s="1"/>
  <c r="AL353" i="2" s="1"/>
  <c r="AT352" i="2"/>
  <c r="AU352" i="2" s="1"/>
  <c r="AS353" i="2" s="1"/>
  <c r="AV352" i="2"/>
  <c r="N354" i="2"/>
  <c r="L354" i="2"/>
  <c r="M354" i="2" s="1"/>
  <c r="K355" i="2" s="1"/>
  <c r="BC352" i="2"/>
  <c r="BA352" i="2"/>
  <c r="BB352" i="2" s="1"/>
  <c r="AZ353" i="2" s="1"/>
  <c r="AG357" i="2"/>
  <c r="AH357" i="2" s="1"/>
  <c r="AF358" i="2" s="1"/>
  <c r="BO357" i="2"/>
  <c r="BP357" i="2" s="1"/>
  <c r="BN358" i="2"/>
  <c r="AB357" i="2"/>
  <c r="Z357" i="2"/>
  <c r="AA357" i="2" s="1"/>
  <c r="Y358" i="2" s="1"/>
  <c r="BH354" i="2" l="1"/>
  <c r="BI354" i="2" s="1"/>
  <c r="BG355" i="2" s="1"/>
  <c r="BJ354" i="2"/>
  <c r="L355" i="2"/>
  <c r="M355" i="2" s="1"/>
  <c r="K356" i="2" s="1"/>
  <c r="N355" i="2"/>
  <c r="U355" i="2"/>
  <c r="S355" i="2"/>
  <c r="T355" i="2" s="1"/>
  <c r="R356" i="2" s="1"/>
  <c r="G354" i="2"/>
  <c r="E354" i="2"/>
  <c r="F354" i="2" s="1"/>
  <c r="D355" i="2" s="1"/>
  <c r="AV353" i="2"/>
  <c r="AT353" i="2"/>
  <c r="AU353" i="2" s="1"/>
  <c r="AS354" i="2" s="1"/>
  <c r="AM353" i="2"/>
  <c r="AN353" i="2" s="1"/>
  <c r="AL354" i="2" s="1"/>
  <c r="AO353" i="2"/>
  <c r="BC353" i="2"/>
  <c r="BA353" i="2"/>
  <c r="BB353" i="2" s="1"/>
  <c r="AZ354" i="2" s="1"/>
  <c r="AB358" i="2"/>
  <c r="Z358" i="2"/>
  <c r="AA358" i="2" s="1"/>
  <c r="Y359" i="2" s="1"/>
  <c r="BO358" i="2"/>
  <c r="BP358" i="2" s="1"/>
  <c r="BN359" i="2" s="1"/>
  <c r="AG358" i="2"/>
  <c r="AH358" i="2" s="1"/>
  <c r="AF359" i="2" s="1"/>
  <c r="BH355" i="2" l="1"/>
  <c r="BI355" i="2" s="1"/>
  <c r="BG356" i="2" s="1"/>
  <c r="BJ355" i="2"/>
  <c r="BC354" i="2"/>
  <c r="BA354" i="2"/>
  <c r="BB354" i="2" s="1"/>
  <c r="AZ355" i="2" s="1"/>
  <c r="U356" i="2"/>
  <c r="S356" i="2"/>
  <c r="T356" i="2" s="1"/>
  <c r="R357" i="2" s="1"/>
  <c r="G355" i="2"/>
  <c r="E355" i="2"/>
  <c r="F355" i="2" s="1"/>
  <c r="D356" i="2" s="1"/>
  <c r="AV354" i="2"/>
  <c r="AT354" i="2"/>
  <c r="AU354" i="2" s="1"/>
  <c r="AS355" i="2" s="1"/>
  <c r="AO354" i="2"/>
  <c r="AM354" i="2"/>
  <c r="AN354" i="2" s="1"/>
  <c r="AL355" i="2" s="1"/>
  <c r="L356" i="2"/>
  <c r="M356" i="2" s="1"/>
  <c r="K357" i="2" s="1"/>
  <c r="N356" i="2"/>
  <c r="Z359" i="2"/>
  <c r="AA359" i="2" s="1"/>
  <c r="Y360" i="2" s="1"/>
  <c r="AB359" i="2"/>
  <c r="AG359" i="2"/>
  <c r="AH359" i="2" s="1"/>
  <c r="AF360" i="2" s="1"/>
  <c r="BO359" i="2"/>
  <c r="BP359" i="2" s="1"/>
  <c r="BN360" i="2" s="1"/>
  <c r="BH356" i="2" l="1"/>
  <c r="BI356" i="2" s="1"/>
  <c r="BG357" i="2" s="1"/>
  <c r="BJ356" i="2"/>
  <c r="G356" i="2"/>
  <c r="E356" i="2"/>
  <c r="F356" i="2" s="1"/>
  <c r="D357" i="2" s="1"/>
  <c r="L357" i="2"/>
  <c r="M357" i="2" s="1"/>
  <c r="K358" i="2" s="1"/>
  <c r="N357" i="2"/>
  <c r="U357" i="2"/>
  <c r="S357" i="2"/>
  <c r="T357" i="2" s="1"/>
  <c r="R358" i="2" s="1"/>
  <c r="BA355" i="2"/>
  <c r="BB355" i="2" s="1"/>
  <c r="AZ356" i="2" s="1"/>
  <c r="BC355" i="2"/>
  <c r="AO355" i="2"/>
  <c r="AM355" i="2"/>
  <c r="AN355" i="2" s="1"/>
  <c r="AL356" i="2" s="1"/>
  <c r="AT355" i="2"/>
  <c r="AU355" i="2" s="1"/>
  <c r="AS356" i="2" s="1"/>
  <c r="AV355" i="2"/>
  <c r="BO360" i="2"/>
  <c r="BP360" i="2" s="1"/>
  <c r="BN361" i="2" s="1"/>
  <c r="Z360" i="2"/>
  <c r="AA360" i="2" s="1"/>
  <c r="Y361" i="2" s="1"/>
  <c r="AB360" i="2"/>
  <c r="AG360" i="2"/>
  <c r="AH360" i="2" s="1"/>
  <c r="AF361" i="2" s="1"/>
  <c r="BH357" i="2" l="1"/>
  <c r="BI357" i="2" s="1"/>
  <c r="BG358" i="2" s="1"/>
  <c r="BJ357" i="2"/>
  <c r="U358" i="2"/>
  <c r="S358" i="2"/>
  <c r="T358" i="2" s="1"/>
  <c r="R359" i="2" s="1"/>
  <c r="AT356" i="2"/>
  <c r="AU356" i="2" s="1"/>
  <c r="AS357" i="2" s="1"/>
  <c r="AV356" i="2"/>
  <c r="L358" i="2"/>
  <c r="M358" i="2" s="1"/>
  <c r="K359" i="2" s="1"/>
  <c r="N358" i="2"/>
  <c r="AM356" i="2"/>
  <c r="AN356" i="2" s="1"/>
  <c r="AL357" i="2" s="1"/>
  <c r="AO356" i="2"/>
  <c r="BA356" i="2"/>
  <c r="BB356" i="2" s="1"/>
  <c r="AZ357" i="2" s="1"/>
  <c r="BC356" i="2"/>
  <c r="E357" i="2"/>
  <c r="F357" i="2" s="1"/>
  <c r="D358" i="2" s="1"/>
  <c r="G357" i="2"/>
  <c r="AG361" i="2"/>
  <c r="AH361" i="2" s="1"/>
  <c r="AF362" i="2" s="1"/>
  <c r="BO361" i="2"/>
  <c r="BP361" i="2" s="1"/>
  <c r="BN362" i="2" s="1"/>
  <c r="AB361" i="2"/>
  <c r="Z361" i="2"/>
  <c r="AA361" i="2" s="1"/>
  <c r="Y362" i="2" s="1"/>
  <c r="BJ358" i="2" l="1"/>
  <c r="BH358" i="2"/>
  <c r="BI358" i="2" s="1"/>
  <c r="BG359" i="2" s="1"/>
  <c r="BC357" i="2"/>
  <c r="BA357" i="2"/>
  <c r="BB357" i="2" s="1"/>
  <c r="AZ358" i="2" s="1"/>
  <c r="AT357" i="2"/>
  <c r="AU357" i="2" s="1"/>
  <c r="AS358" i="2" s="1"/>
  <c r="AV357" i="2"/>
  <c r="E358" i="2"/>
  <c r="F358" i="2" s="1"/>
  <c r="D359" i="2" s="1"/>
  <c r="G358" i="2"/>
  <c r="U359" i="2"/>
  <c r="S359" i="2"/>
  <c r="T359" i="2" s="1"/>
  <c r="R360" i="2" s="1"/>
  <c r="AM357" i="2"/>
  <c r="AN357" i="2" s="1"/>
  <c r="AL358" i="2" s="1"/>
  <c r="AO357" i="2"/>
  <c r="N359" i="2"/>
  <c r="L359" i="2"/>
  <c r="M359" i="2" s="1"/>
  <c r="K360" i="2" s="1"/>
  <c r="Z362" i="2"/>
  <c r="AA362" i="2" s="1"/>
  <c r="Y363" i="2" s="1"/>
  <c r="AB362" i="2"/>
  <c r="BO362" i="2"/>
  <c r="BP362" i="2" s="1"/>
  <c r="BN363" i="2" s="1"/>
  <c r="AG362" i="2"/>
  <c r="AH362" i="2" s="1"/>
  <c r="AF363" i="2" s="1"/>
  <c r="BH359" i="2" l="1"/>
  <c r="BI359" i="2" s="1"/>
  <c r="BG360" i="2" s="1"/>
  <c r="BJ359" i="2"/>
  <c r="L360" i="2"/>
  <c r="M360" i="2" s="1"/>
  <c r="K361" i="2" s="1"/>
  <c r="N360" i="2"/>
  <c r="G359" i="2"/>
  <c r="E359" i="2"/>
  <c r="F359" i="2" s="1"/>
  <c r="D360" i="2" s="1"/>
  <c r="AV358" i="2"/>
  <c r="AT358" i="2"/>
  <c r="AU358" i="2" s="1"/>
  <c r="AS359" i="2" s="1"/>
  <c r="AO358" i="2"/>
  <c r="AM358" i="2"/>
  <c r="AN358" i="2" s="1"/>
  <c r="AL359" i="2" s="1"/>
  <c r="BC358" i="2"/>
  <c r="BA358" i="2"/>
  <c r="BB358" i="2" s="1"/>
  <c r="AZ359" i="2" s="1"/>
  <c r="U360" i="2"/>
  <c r="S360" i="2"/>
  <c r="T360" i="2" s="1"/>
  <c r="R361" i="2" s="1"/>
  <c r="BO363" i="2"/>
  <c r="BP363" i="2" s="1"/>
  <c r="BN364" i="2" s="1"/>
  <c r="AB363" i="2"/>
  <c r="Z363" i="2"/>
  <c r="AA363" i="2" s="1"/>
  <c r="Y364" i="2" s="1"/>
  <c r="AG363" i="2"/>
  <c r="AH363" i="2" s="1"/>
  <c r="AF364" i="2" s="1"/>
  <c r="BJ360" i="2" l="1"/>
  <c r="BH360" i="2"/>
  <c r="BI360" i="2" s="1"/>
  <c r="BG361" i="2" s="1"/>
  <c r="U361" i="2"/>
  <c r="S361" i="2"/>
  <c r="T361" i="2" s="1"/>
  <c r="R362" i="2" s="1"/>
  <c r="G360" i="2"/>
  <c r="E360" i="2"/>
  <c r="F360" i="2" s="1"/>
  <c r="D361" i="2" s="1"/>
  <c r="AT359" i="2"/>
  <c r="AU359" i="2" s="1"/>
  <c r="AS360" i="2" s="1"/>
  <c r="AV359" i="2"/>
  <c r="BA359" i="2"/>
  <c r="BB359" i="2" s="1"/>
  <c r="AZ360" i="2" s="1"/>
  <c r="BC359" i="2"/>
  <c r="AO359" i="2"/>
  <c r="AM359" i="2"/>
  <c r="AN359" i="2" s="1"/>
  <c r="AL360" i="2" s="1"/>
  <c r="L361" i="2"/>
  <c r="M361" i="2" s="1"/>
  <c r="K362" i="2" s="1"/>
  <c r="N361" i="2"/>
  <c r="BO364" i="2"/>
  <c r="BP364" i="2" s="1"/>
  <c r="BN365" i="2" s="1"/>
  <c r="AB364" i="2"/>
  <c r="Z364" i="2"/>
  <c r="AA364" i="2" s="1"/>
  <c r="Y365" i="2" s="1"/>
  <c r="AG364" i="2"/>
  <c r="AH364" i="2" s="1"/>
  <c r="AF365" i="2" s="1"/>
  <c r="BH361" i="2" l="1"/>
  <c r="BI361" i="2" s="1"/>
  <c r="BG362" i="2" s="1"/>
  <c r="BJ361" i="2"/>
  <c r="BA360" i="2"/>
  <c r="BB360" i="2" s="1"/>
  <c r="AZ361" i="2" s="1"/>
  <c r="BC360" i="2"/>
  <c r="AV360" i="2"/>
  <c r="AT360" i="2"/>
  <c r="AU360" i="2" s="1"/>
  <c r="AS361" i="2" s="1"/>
  <c r="L362" i="2"/>
  <c r="M362" i="2" s="1"/>
  <c r="K363" i="2" s="1"/>
  <c r="N362" i="2"/>
  <c r="G361" i="2"/>
  <c r="E361" i="2"/>
  <c r="F361" i="2" s="1"/>
  <c r="D362" i="2" s="1"/>
  <c r="U362" i="2"/>
  <c r="S362" i="2"/>
  <c r="T362" i="2" s="1"/>
  <c r="R363" i="2" s="1"/>
  <c r="AO360" i="2"/>
  <c r="AM360" i="2"/>
  <c r="AN360" i="2" s="1"/>
  <c r="AL361" i="2" s="1"/>
  <c r="BO365" i="2"/>
  <c r="BP365" i="2" s="1"/>
  <c r="BN366" i="2" s="1"/>
  <c r="AG365" i="2"/>
  <c r="AH365" i="2" s="1"/>
  <c r="AF366" i="2" s="1"/>
  <c r="AB365" i="2"/>
  <c r="Z365" i="2"/>
  <c r="AA365" i="2" s="1"/>
  <c r="Y366" i="2" s="1"/>
  <c r="BH362" i="2" l="1"/>
  <c r="BI362" i="2" s="1"/>
  <c r="BG363" i="2" s="1"/>
  <c r="BJ362" i="2"/>
  <c r="AM361" i="2"/>
  <c r="AN361" i="2" s="1"/>
  <c r="AL362" i="2" s="1"/>
  <c r="AO361" i="2"/>
  <c r="N363" i="2"/>
  <c r="L363" i="2"/>
  <c r="M363" i="2" s="1"/>
  <c r="K364" i="2" s="1"/>
  <c r="AT361" i="2"/>
  <c r="AU361" i="2" s="1"/>
  <c r="AS362" i="2" s="1"/>
  <c r="AV361" i="2"/>
  <c r="G362" i="2"/>
  <c r="E362" i="2"/>
  <c r="F362" i="2" s="1"/>
  <c r="D363" i="2" s="1"/>
  <c r="U363" i="2"/>
  <c r="S363" i="2"/>
  <c r="T363" i="2" s="1"/>
  <c r="R364" i="2" s="1"/>
  <c r="BA361" i="2"/>
  <c r="BB361" i="2" s="1"/>
  <c r="AZ362" i="2" s="1"/>
  <c r="BC361" i="2"/>
  <c r="AG366" i="2"/>
  <c r="AH366" i="2" s="1"/>
  <c r="AF367" i="2" s="1"/>
  <c r="BO366" i="2"/>
  <c r="BP366" i="2" s="1"/>
  <c r="BN367" i="2" s="1"/>
  <c r="AB366" i="2"/>
  <c r="Z366" i="2"/>
  <c r="AA366" i="2" s="1"/>
  <c r="Y367" i="2" s="1"/>
  <c r="BJ363" i="2" l="1"/>
  <c r="BH363" i="2"/>
  <c r="BI363" i="2" s="1"/>
  <c r="BG364" i="2" s="1"/>
  <c r="L364" i="2"/>
  <c r="M364" i="2" s="1"/>
  <c r="K365" i="2" s="1"/>
  <c r="N364" i="2"/>
  <c r="BC362" i="2"/>
  <c r="BA362" i="2"/>
  <c r="BB362" i="2" s="1"/>
  <c r="AZ363" i="2" s="1"/>
  <c r="G363" i="2"/>
  <c r="E363" i="2"/>
  <c r="F363" i="2" s="1"/>
  <c r="D364" i="2" s="1"/>
  <c r="U364" i="2"/>
  <c r="S364" i="2"/>
  <c r="T364" i="2" s="1"/>
  <c r="R365" i="2" s="1"/>
  <c r="AT362" i="2"/>
  <c r="AU362" i="2" s="1"/>
  <c r="AS363" i="2" s="1"/>
  <c r="AV362" i="2"/>
  <c r="AO362" i="2"/>
  <c r="AM362" i="2"/>
  <c r="AN362" i="2" s="1"/>
  <c r="AL363" i="2" s="1"/>
  <c r="BO367" i="2"/>
  <c r="BP367" i="2" s="1"/>
  <c r="BN368" i="2" s="1"/>
  <c r="AG367" i="2"/>
  <c r="AH367" i="2" s="1"/>
  <c r="AF368" i="2" s="1"/>
  <c r="AB367" i="2"/>
  <c r="Z367" i="2"/>
  <c r="AA367" i="2" s="1"/>
  <c r="Y368" i="2" s="1"/>
  <c r="BJ364" i="2" l="1"/>
  <c r="BH364" i="2"/>
  <c r="BI364" i="2" s="1"/>
  <c r="BG365" i="2" s="1"/>
  <c r="BC363" i="2"/>
  <c r="BA363" i="2"/>
  <c r="BB363" i="2" s="1"/>
  <c r="AZ364" i="2" s="1"/>
  <c r="N365" i="2"/>
  <c r="L365" i="2"/>
  <c r="M365" i="2" s="1"/>
  <c r="K366" i="2" s="1"/>
  <c r="E364" i="2"/>
  <c r="F364" i="2" s="1"/>
  <c r="D365" i="2" s="1"/>
  <c r="G364" i="2"/>
  <c r="AO363" i="2"/>
  <c r="AM363" i="2"/>
  <c r="AN363" i="2" s="1"/>
  <c r="AL364" i="2" s="1"/>
  <c r="AV363" i="2"/>
  <c r="AT363" i="2"/>
  <c r="AU363" i="2" s="1"/>
  <c r="AS364" i="2" s="1"/>
  <c r="U365" i="2"/>
  <c r="S365" i="2"/>
  <c r="T365" i="2" s="1"/>
  <c r="R366" i="2" s="1"/>
  <c r="AG368" i="2"/>
  <c r="AH368" i="2" s="1"/>
  <c r="AF369" i="2" s="1"/>
  <c r="BO368" i="2"/>
  <c r="BP368" i="2" s="1"/>
  <c r="BN369" i="2" s="1"/>
  <c r="AB368" i="2"/>
  <c r="Z368" i="2"/>
  <c r="AA368" i="2" s="1"/>
  <c r="Y369" i="2" s="1"/>
  <c r="BJ365" i="2" l="1"/>
  <c r="BH365" i="2"/>
  <c r="BI365" i="2" s="1"/>
  <c r="BG366" i="2" s="1"/>
  <c r="AO364" i="2"/>
  <c r="AM364" i="2"/>
  <c r="AN364" i="2" s="1"/>
  <c r="AL365" i="2" s="1"/>
  <c r="U366" i="2"/>
  <c r="S366" i="2"/>
  <c r="T366" i="2" s="1"/>
  <c r="R367" i="2" s="1"/>
  <c r="L366" i="2"/>
  <c r="M366" i="2" s="1"/>
  <c r="K367" i="2" s="1"/>
  <c r="N366" i="2"/>
  <c r="E365" i="2"/>
  <c r="F365" i="2" s="1"/>
  <c r="D366" i="2" s="1"/>
  <c r="G365" i="2"/>
  <c r="AT364" i="2"/>
  <c r="AU364" i="2" s="1"/>
  <c r="AS365" i="2" s="1"/>
  <c r="AV364" i="2"/>
  <c r="BC364" i="2"/>
  <c r="BA364" i="2"/>
  <c r="BB364" i="2" s="1"/>
  <c r="AZ365" i="2" s="1"/>
  <c r="BO369" i="2"/>
  <c r="BP369" i="2" s="1"/>
  <c r="BN370" i="2" s="1"/>
  <c r="AG369" i="2"/>
  <c r="AH369" i="2" s="1"/>
  <c r="AF370" i="2" s="1"/>
  <c r="AB369" i="2"/>
  <c r="Z369" i="2"/>
  <c r="AA369" i="2" s="1"/>
  <c r="Y370" i="2" s="1"/>
  <c r="BJ366" i="2" l="1"/>
  <c r="BH366" i="2"/>
  <c r="BI366" i="2" s="1"/>
  <c r="BG367" i="2" s="1"/>
  <c r="G366" i="2"/>
  <c r="E366" i="2"/>
  <c r="F366" i="2" s="1"/>
  <c r="D367" i="2" s="1"/>
  <c r="BC365" i="2"/>
  <c r="BA365" i="2"/>
  <c r="BB365" i="2" s="1"/>
  <c r="AZ366" i="2" s="1"/>
  <c r="N367" i="2"/>
  <c r="L367" i="2"/>
  <c r="M367" i="2" s="1"/>
  <c r="K368" i="2" s="1"/>
  <c r="U367" i="2"/>
  <c r="S367" i="2"/>
  <c r="T367" i="2" s="1"/>
  <c r="R368" i="2" s="1"/>
  <c r="AV365" i="2"/>
  <c r="AT365" i="2"/>
  <c r="AU365" i="2" s="1"/>
  <c r="AS366" i="2" s="1"/>
  <c r="AM365" i="2"/>
  <c r="AN365" i="2" s="1"/>
  <c r="AL366" i="2" s="1"/>
  <c r="AO365" i="2"/>
  <c r="AG370" i="2"/>
  <c r="AH370" i="2" s="1"/>
  <c r="AF371" i="2" s="1"/>
  <c r="BO370" i="2"/>
  <c r="BP370" i="2" s="1"/>
  <c r="BN371" i="2" s="1"/>
  <c r="AB370" i="2"/>
  <c r="Z370" i="2"/>
  <c r="AA370" i="2" s="1"/>
  <c r="Y371" i="2" s="1"/>
  <c r="BJ367" i="2" l="1"/>
  <c r="BH367" i="2"/>
  <c r="BI367" i="2" s="1"/>
  <c r="BG368" i="2" s="1"/>
  <c r="U368" i="2"/>
  <c r="S368" i="2"/>
  <c r="T368" i="2" s="1"/>
  <c r="R369" i="2" s="1"/>
  <c r="BA366" i="2"/>
  <c r="BB366" i="2" s="1"/>
  <c r="AZ367" i="2" s="1"/>
  <c r="BC366" i="2"/>
  <c r="AV366" i="2"/>
  <c r="AT366" i="2"/>
  <c r="AU366" i="2" s="1"/>
  <c r="AS367" i="2" s="1"/>
  <c r="G367" i="2"/>
  <c r="E367" i="2"/>
  <c r="F367" i="2" s="1"/>
  <c r="D368" i="2" s="1"/>
  <c r="L368" i="2"/>
  <c r="M368" i="2" s="1"/>
  <c r="K369" i="2" s="1"/>
  <c r="N368" i="2"/>
  <c r="AM366" i="2"/>
  <c r="AN366" i="2" s="1"/>
  <c r="AL367" i="2" s="1"/>
  <c r="AO366" i="2"/>
  <c r="AG371" i="2"/>
  <c r="AH371" i="2" s="1"/>
  <c r="AF372" i="2" s="1"/>
  <c r="AB371" i="2"/>
  <c r="Z371" i="2"/>
  <c r="AA371" i="2" s="1"/>
  <c r="Y372" i="2"/>
  <c r="BO371" i="2"/>
  <c r="BP371" i="2" s="1"/>
  <c r="BN372" i="2" s="1"/>
  <c r="BH368" i="2" l="1"/>
  <c r="BI368" i="2" s="1"/>
  <c r="BG369" i="2" s="1"/>
  <c r="BJ368" i="2"/>
  <c r="AM367" i="2"/>
  <c r="AN367" i="2" s="1"/>
  <c r="AO367" i="2"/>
  <c r="AL368" i="2"/>
  <c r="BA367" i="2"/>
  <c r="BB367" i="2" s="1"/>
  <c r="AZ368" i="2" s="1"/>
  <c r="BC367" i="2"/>
  <c r="U369" i="2"/>
  <c r="S369" i="2"/>
  <c r="T369" i="2" s="1"/>
  <c r="R370" i="2" s="1"/>
  <c r="E368" i="2"/>
  <c r="F368" i="2" s="1"/>
  <c r="D369" i="2" s="1"/>
  <c r="G368" i="2"/>
  <c r="AV367" i="2"/>
  <c r="AT367" i="2"/>
  <c r="AU367" i="2" s="1"/>
  <c r="AS368" i="2" s="1"/>
  <c r="N369" i="2"/>
  <c r="L369" i="2"/>
  <c r="M369" i="2" s="1"/>
  <c r="K370" i="2" s="1"/>
  <c r="BO372" i="2"/>
  <c r="BP372" i="2" s="1"/>
  <c r="BN373" i="2" s="1"/>
  <c r="AG372" i="2"/>
  <c r="AH372" i="2" s="1"/>
  <c r="AF373" i="2" s="1"/>
  <c r="AB372" i="2"/>
  <c r="Z372" i="2"/>
  <c r="AA372" i="2" s="1"/>
  <c r="Y373" i="2" s="1"/>
  <c r="BJ369" i="2" l="1"/>
  <c r="BH369" i="2"/>
  <c r="BI369" i="2" s="1"/>
  <c r="BG370" i="2" s="1"/>
  <c r="E369" i="2"/>
  <c r="F369" i="2" s="1"/>
  <c r="D370" i="2" s="1"/>
  <c r="G369" i="2"/>
  <c r="N370" i="2"/>
  <c r="L370" i="2"/>
  <c r="M370" i="2" s="1"/>
  <c r="K371" i="2" s="1"/>
  <c r="BA368" i="2"/>
  <c r="BB368" i="2" s="1"/>
  <c r="AZ369" i="2" s="1"/>
  <c r="BC368" i="2"/>
  <c r="AV368" i="2"/>
  <c r="AT368" i="2"/>
  <c r="AU368" i="2" s="1"/>
  <c r="AS369" i="2" s="1"/>
  <c r="U370" i="2"/>
  <c r="S370" i="2"/>
  <c r="T370" i="2" s="1"/>
  <c r="R371" i="2" s="1"/>
  <c r="AM368" i="2"/>
  <c r="AN368" i="2" s="1"/>
  <c r="AL369" i="2" s="1"/>
  <c r="AO368" i="2"/>
  <c r="AG373" i="2"/>
  <c r="AH373" i="2" s="1"/>
  <c r="AF374" i="2" s="1"/>
  <c r="AG374" i="2" s="1"/>
  <c r="AH374" i="2" s="1"/>
  <c r="BO373" i="2"/>
  <c r="BP373" i="2" s="1"/>
  <c r="BN374" i="2" s="1"/>
  <c r="AB373" i="2"/>
  <c r="Z373" i="2"/>
  <c r="AA373" i="2" s="1"/>
  <c r="Y374" i="2"/>
  <c r="BJ370" i="2" l="1"/>
  <c r="BH370" i="2"/>
  <c r="BI370" i="2" s="1"/>
  <c r="BG371" i="2" s="1"/>
  <c r="AV369" i="2"/>
  <c r="AT369" i="2"/>
  <c r="AU369" i="2" s="1"/>
  <c r="AS370" i="2" s="1"/>
  <c r="AO369" i="2"/>
  <c r="AM369" i="2"/>
  <c r="AN369" i="2" s="1"/>
  <c r="AL370" i="2" s="1"/>
  <c r="N371" i="2"/>
  <c r="L371" i="2"/>
  <c r="M371" i="2" s="1"/>
  <c r="K372" i="2" s="1"/>
  <c r="U371" i="2"/>
  <c r="S371" i="2"/>
  <c r="T371" i="2" s="1"/>
  <c r="R372" i="2" s="1"/>
  <c r="BA369" i="2"/>
  <c r="BB369" i="2" s="1"/>
  <c r="AZ370" i="2" s="1"/>
  <c r="BC369" i="2"/>
  <c r="E370" i="2"/>
  <c r="F370" i="2" s="1"/>
  <c r="D371" i="2" s="1"/>
  <c r="G370" i="2"/>
  <c r="BO374" i="2"/>
  <c r="BP374" i="2" s="1"/>
  <c r="BN375" i="2" s="1"/>
  <c r="Z374" i="2"/>
  <c r="AA374" i="2" s="1"/>
  <c r="AB374" i="2"/>
  <c r="AB375" i="2" s="1"/>
  <c r="BJ371" i="2" l="1"/>
  <c r="BH371" i="2"/>
  <c r="BI371" i="2" s="1"/>
  <c r="BG372" i="2" s="1"/>
  <c r="E371" i="2"/>
  <c r="F371" i="2" s="1"/>
  <c r="D372" i="2" s="1"/>
  <c r="G371" i="2"/>
  <c r="L372" i="2"/>
  <c r="M372" i="2" s="1"/>
  <c r="K373" i="2" s="1"/>
  <c r="N372" i="2"/>
  <c r="AM370" i="2"/>
  <c r="AN370" i="2" s="1"/>
  <c r="AL371" i="2" s="1"/>
  <c r="AO370" i="2"/>
  <c r="U372" i="2"/>
  <c r="S372" i="2"/>
  <c r="T372" i="2" s="1"/>
  <c r="R373" i="2" s="1"/>
  <c r="AV370" i="2"/>
  <c r="AT370" i="2"/>
  <c r="AU370" i="2" s="1"/>
  <c r="AS371" i="2" s="1"/>
  <c r="BC370" i="2"/>
  <c r="BA370" i="2"/>
  <c r="BB370" i="2" s="1"/>
  <c r="AZ371" i="2" s="1"/>
  <c r="BO375" i="2"/>
  <c r="BP375" i="2" s="1"/>
  <c r="BN376" i="2" s="1"/>
  <c r="BH372" i="2" l="1"/>
  <c r="BI372" i="2" s="1"/>
  <c r="BG373" i="2" s="1"/>
  <c r="BJ372" i="2"/>
  <c r="AM371" i="2"/>
  <c r="AN371" i="2" s="1"/>
  <c r="AL372" i="2" s="1"/>
  <c r="AO371" i="2"/>
  <c r="BC371" i="2"/>
  <c r="BA371" i="2"/>
  <c r="BB371" i="2" s="1"/>
  <c r="AZ372" i="2" s="1"/>
  <c r="N373" i="2"/>
  <c r="L373" i="2"/>
  <c r="M373" i="2" s="1"/>
  <c r="K374" i="2" s="1"/>
  <c r="AT371" i="2"/>
  <c r="AU371" i="2" s="1"/>
  <c r="AS372" i="2" s="1"/>
  <c r="AV371" i="2"/>
  <c r="U373" i="2"/>
  <c r="S373" i="2"/>
  <c r="T373" i="2" s="1"/>
  <c r="R374" i="2" s="1"/>
  <c r="G372" i="2"/>
  <c r="E372" i="2"/>
  <c r="F372" i="2" s="1"/>
  <c r="D373" i="2" s="1"/>
  <c r="BO376" i="2"/>
  <c r="BP376" i="2" s="1"/>
  <c r="BN377" i="2" s="1"/>
  <c r="BJ373" i="2" l="1"/>
  <c r="BH373" i="2"/>
  <c r="BI373" i="2" s="1"/>
  <c r="BG374" i="2" s="1"/>
  <c r="E373" i="2"/>
  <c r="F373" i="2" s="1"/>
  <c r="D374" i="2" s="1"/>
  <c r="G373" i="2"/>
  <c r="U374" i="2"/>
  <c r="U375" i="2" s="1"/>
  <c r="S374" i="2"/>
  <c r="T374" i="2" s="1"/>
  <c r="AT372" i="2"/>
  <c r="AU372" i="2" s="1"/>
  <c r="AS373" i="2" s="1"/>
  <c r="AV372" i="2"/>
  <c r="L374" i="2"/>
  <c r="M374" i="2" s="1"/>
  <c r="N374" i="2"/>
  <c r="N375" i="2" s="1"/>
  <c r="BA372" i="2"/>
  <c r="BB372" i="2" s="1"/>
  <c r="AZ373" i="2" s="1"/>
  <c r="BC372" i="2"/>
  <c r="AM372" i="2"/>
  <c r="AN372" i="2" s="1"/>
  <c r="AO372" i="2"/>
  <c r="AL373" i="2"/>
  <c r="BO377" i="2"/>
  <c r="BP377" i="2" s="1"/>
  <c r="BN378" i="2" s="1"/>
  <c r="BH374" i="2" l="1"/>
  <c r="BI374" i="2" s="1"/>
  <c r="BJ374" i="2"/>
  <c r="BJ375" i="2" s="1"/>
  <c r="AO373" i="2"/>
  <c r="AM373" i="2"/>
  <c r="AN373" i="2" s="1"/>
  <c r="AL374" i="2" s="1"/>
  <c r="AV373" i="2"/>
  <c r="AT373" i="2"/>
  <c r="AU373" i="2" s="1"/>
  <c r="AS374" i="2"/>
  <c r="BA373" i="2"/>
  <c r="BB373" i="2" s="1"/>
  <c r="AZ374" i="2" s="1"/>
  <c r="BC373" i="2"/>
  <c r="E374" i="2"/>
  <c r="F374" i="2" s="1"/>
  <c r="G374" i="2"/>
  <c r="G375" i="2" s="1"/>
  <c r="BO378" i="2"/>
  <c r="BP378" i="2" s="1"/>
  <c r="BN379" i="2" s="1"/>
  <c r="BA374" i="2" l="1"/>
  <c r="BB374" i="2" s="1"/>
  <c r="BC374" i="2"/>
  <c r="BC375" i="2" s="1"/>
  <c r="AV374" i="2"/>
  <c r="AV375" i="2" s="1"/>
  <c r="AT374" i="2"/>
  <c r="AU374" i="2" s="1"/>
  <c r="AO374" i="2"/>
  <c r="AO375" i="2" s="1"/>
  <c r="AM374" i="2"/>
  <c r="AN374" i="2" s="1"/>
  <c r="BO379" i="2"/>
  <c r="BP379" i="2" s="1"/>
  <c r="BN380" i="2" s="1"/>
  <c r="BO380" i="2" l="1"/>
  <c r="BP380" i="2" s="1"/>
  <c r="BN381" i="2" s="1"/>
  <c r="BO381" i="2" l="1"/>
  <c r="BP381" i="2" s="1"/>
  <c r="BN382" i="2" s="1"/>
  <c r="BO382" i="2" l="1"/>
  <c r="BP382" i="2" s="1"/>
  <c r="BN383" i="2" s="1"/>
  <c r="BO383" i="2" l="1"/>
  <c r="BP383" i="2" s="1"/>
  <c r="BN384" i="2" s="1"/>
  <c r="BO384" i="2" l="1"/>
  <c r="BP384" i="2" s="1"/>
  <c r="BN385" i="2" s="1"/>
  <c r="BO385" i="2" l="1"/>
  <c r="BP385" i="2" s="1"/>
  <c r="BN386" i="2" s="1"/>
  <c r="BO386" i="2" l="1"/>
  <c r="BP386" i="2" s="1"/>
  <c r="BN387" i="2" s="1"/>
  <c r="BO387" i="2" l="1"/>
  <c r="BP387" i="2" s="1"/>
  <c r="BN388" i="2" s="1"/>
  <c r="BO388" i="2" l="1"/>
  <c r="BP388" i="2" s="1"/>
  <c r="BN389" i="2" s="1"/>
  <c r="BO389" i="2" l="1"/>
  <c r="BP389" i="2" s="1"/>
  <c r="BN390" i="2" s="1"/>
  <c r="BO390" i="2" l="1"/>
  <c r="BP390" i="2" s="1"/>
  <c r="BN391" i="2" s="1"/>
  <c r="BO391" i="2" l="1"/>
  <c r="BP391" i="2" s="1"/>
  <c r="BN392" i="2" s="1"/>
  <c r="BO392" i="2" l="1"/>
  <c r="BP392" i="2" s="1"/>
  <c r="BN393" i="2" s="1"/>
  <c r="BO393" i="2" l="1"/>
  <c r="BP393" i="2" s="1"/>
  <c r="BN394" i="2" s="1"/>
  <c r="BO394" i="2" l="1"/>
  <c r="BP394" i="2" s="1"/>
  <c r="BN395" i="2" s="1"/>
  <c r="BO395" i="2" l="1"/>
  <c r="BP395" i="2" s="1"/>
  <c r="BN396" i="2" s="1"/>
  <c r="BO396" i="2" l="1"/>
  <c r="BP396" i="2" s="1"/>
  <c r="BN397" i="2" s="1"/>
  <c r="BO397" i="2" l="1"/>
  <c r="BP397" i="2" s="1"/>
  <c r="BN398" i="2" s="1"/>
  <c r="BO398" i="2" l="1"/>
  <c r="BP398" i="2" s="1"/>
  <c r="BN399" i="2" s="1"/>
  <c r="BO399" i="2" l="1"/>
  <c r="BP399" i="2" s="1"/>
  <c r="BN400" i="2" s="1"/>
  <c r="BO400" i="2" l="1"/>
  <c r="BP400" i="2" s="1"/>
  <c r="BN401" i="2" s="1"/>
  <c r="BO401" i="2" l="1"/>
  <c r="BP401" i="2" s="1"/>
  <c r="BN402" i="2" s="1"/>
  <c r="BO402" i="2" l="1"/>
  <c r="BP402" i="2" s="1"/>
  <c r="BN403" i="2" s="1"/>
  <c r="BO403" i="2" l="1"/>
  <c r="BP403" i="2" s="1"/>
  <c r="BN404" i="2" s="1"/>
  <c r="BO404" i="2" l="1"/>
  <c r="BP404" i="2" s="1"/>
  <c r="BN405" i="2" s="1"/>
  <c r="BO405" i="2" l="1"/>
  <c r="BP405" i="2" s="1"/>
  <c r="BN406" i="2" s="1"/>
  <c r="BO406" i="2" l="1"/>
  <c r="BP406" i="2" s="1"/>
  <c r="BN407" i="2" s="1"/>
  <c r="BO407" i="2" l="1"/>
  <c r="BP407" i="2" s="1"/>
  <c r="BN408" i="2" s="1"/>
  <c r="BO408" i="2" l="1"/>
  <c r="BP408" i="2" s="1"/>
  <c r="BN409" i="2" s="1"/>
  <c r="BO409" i="2" l="1"/>
  <c r="BP409" i="2" s="1"/>
  <c r="BN410" i="2" s="1"/>
  <c r="BO410" i="2" s="1"/>
  <c r="BP41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Kaia Peterson</author>
  </authors>
  <commentList>
    <comment ref="K8" authorId="0" shapeId="0" xr:uid="{3FB8BFA7-4710-4171-AEA1-7F89510C2EC8}">
      <text>
        <r>
          <rPr>
            <sz val="9"/>
            <color indexed="81"/>
            <rFont val="Tahoma"/>
            <family val="2"/>
          </rPr>
          <t>Most borrowers in the RD Direct program are unlikely to qualify for a $200k home base on income - but we are keeping this consistent for purpose of comparison.</t>
        </r>
      </text>
    </comment>
    <comment ref="K9" authorId="0" shapeId="0" xr:uid="{F91C9895-AF06-434B-B6B9-7914B37BC987}">
      <text>
        <r>
          <rPr>
            <sz val="9"/>
            <color indexed="81"/>
            <rFont val="Tahoma"/>
            <family val="2"/>
          </rPr>
          <t>Estimate $1,750 in closing fees + $1,500 loan packaging</t>
        </r>
      </text>
    </comment>
    <comment ref="C10" authorId="0" shapeId="0" xr:uid="{F5EAF583-CBF3-46CE-A41A-9FF9E33C90B1}">
      <text>
        <r>
          <rPr>
            <sz val="9"/>
            <color indexed="81"/>
            <rFont val="Tahoma"/>
            <family val="2"/>
          </rPr>
          <t>Up front mortgage insurance is 1.75% of the purchase price less the down payment requirement of 3.5%</t>
        </r>
      </text>
    </comment>
    <comment ref="D10" authorId="0" shapeId="0" xr:uid="{8A0F0C4E-4E26-4768-A520-497BEBE47612}">
      <text>
        <r>
          <rPr>
            <sz val="9"/>
            <color indexed="81"/>
            <rFont val="Tahoma"/>
            <family val="2"/>
          </rPr>
          <t>Up front mortgage insurance is 1.75% of the purchase price less the down payment requirement of 3.5%</t>
        </r>
      </text>
    </comment>
    <comment ref="E10" authorId="0" shapeId="0" xr:uid="{2340FEF4-33EF-4C1E-88FA-43A94EF0AAE8}">
      <text>
        <r>
          <rPr>
            <sz val="9"/>
            <color indexed="81"/>
            <rFont val="Tahoma"/>
            <family val="2"/>
          </rPr>
          <t>Up front mortgage insurance is 1.75% of the purchase price less the down payment requirement of 3.5%</t>
        </r>
      </text>
    </comment>
    <comment ref="G10" authorId="0" shapeId="0" xr:uid="{77097B0A-7E6A-4BEB-B62B-4D205E6F5D9A}">
      <text>
        <r>
          <rPr>
            <sz val="9"/>
            <color indexed="81"/>
            <rFont val="Tahoma"/>
            <family val="2"/>
          </rPr>
          <t>Up front mortgage insurance is 1.75% of the purchase price less the down payment requirement of 3.5%</t>
        </r>
      </text>
    </comment>
    <comment ref="H10" authorId="0" shapeId="0" xr:uid="{CDDD03E5-AD86-43CC-BFDF-268421B99BCE}">
      <text>
        <r>
          <rPr>
            <sz val="9"/>
            <color indexed="81"/>
            <rFont val="Tahoma"/>
            <family val="2"/>
          </rPr>
          <t>Up front mortgage insurance is 1.75% of the purchase price less the down payment requirement of 3.5%</t>
        </r>
      </text>
    </comment>
    <comment ref="J10" authorId="0" shapeId="0" xr:uid="{6D66E370-4AF4-4E90-A0A6-E936304F95D9}">
      <text>
        <r>
          <rPr>
            <sz val="9"/>
            <color indexed="81"/>
            <rFont val="Tahoma"/>
            <family val="2"/>
          </rPr>
          <t>1.00% Guarantee Fee</t>
        </r>
      </text>
    </comment>
    <comment ref="A13" authorId="0" shapeId="0" xr:uid="{7DC0D41A-EA5C-4BA9-BAE7-09803FA5764A}">
      <text>
        <r>
          <rPr>
            <sz val="9"/>
            <color indexed="81"/>
            <rFont val="Tahoma"/>
            <family val="2"/>
          </rPr>
          <t>Cells are set to calculate minimum contribution - you can enter actual cash available if it is higher than the minimum required</t>
        </r>
      </text>
    </comment>
    <comment ref="B13" authorId="0" shapeId="0" xr:uid="{7FA8D2F0-D510-430F-A0B5-34314704290E}">
      <text>
        <r>
          <rPr>
            <sz val="9"/>
            <color indexed="81"/>
            <rFont val="Tahoma"/>
            <family val="2"/>
          </rPr>
          <t>3% down payment + closing fees.</t>
        </r>
      </text>
    </comment>
    <comment ref="C13" authorId="0" shapeId="0" xr:uid="{153AA9A7-E0A4-461B-B9CB-0B09A297CFA0}">
      <text>
        <r>
          <rPr>
            <sz val="9"/>
            <color indexed="81"/>
            <rFont val="Tahoma"/>
            <family val="2"/>
          </rPr>
          <t>3.5% down payment + closing costs.</t>
        </r>
      </text>
    </comment>
    <comment ref="D13" authorId="0" shapeId="0" xr:uid="{4D214C9E-5BD1-4169-BA7E-6616930FA815}">
      <text>
        <r>
          <rPr>
            <sz val="9"/>
            <color indexed="81"/>
            <rFont val="Tahoma"/>
            <family val="2"/>
          </rPr>
          <t>3.5% down payment</t>
        </r>
      </text>
    </comment>
    <comment ref="E13" authorId="0" shapeId="0" xr:uid="{06462206-F0BC-4D83-B006-84E2AF0BC715}">
      <text>
        <r>
          <rPr>
            <sz val="9"/>
            <color indexed="81"/>
            <rFont val="Tahoma"/>
            <family val="2"/>
          </rPr>
          <t>Buyer contribution of 1.00% minimum required (NWMT requirement).</t>
        </r>
      </text>
    </comment>
    <comment ref="F13" authorId="0" shapeId="0" xr:uid="{2DC2CF78-CF39-4B0D-84EB-A9C2D75920BF}">
      <text>
        <r>
          <rPr>
            <sz val="9"/>
            <color indexed="81"/>
            <rFont val="Tahoma"/>
            <family val="2"/>
          </rPr>
          <t>Buyer contribution of 1.00% minimum required (NWMT requirement).</t>
        </r>
      </text>
    </comment>
    <comment ref="G13" authorId="0" shapeId="0" xr:uid="{01FC5E5E-1957-4FA8-A30B-E76CA0FF90AB}">
      <text>
        <r>
          <rPr>
            <sz val="9"/>
            <color indexed="81"/>
            <rFont val="Tahoma"/>
            <family val="2"/>
          </rPr>
          <t>Minimum borrower contribution of $1,000.
NWMT Low-Mod can be used in 3rd if needed.</t>
        </r>
      </text>
    </comment>
    <comment ref="I13" authorId="0" shapeId="0" xr:uid="{B67FE52C-B1AF-4724-80B0-132429A781DB}">
      <text>
        <r>
          <rPr>
            <sz val="9"/>
            <color indexed="81"/>
            <rFont val="Tahoma"/>
            <family val="2"/>
          </rPr>
          <t>3.00% maximum for CLTV greater than 90% and 6.00% maximum for CLTV less than or equal to 90%</t>
        </r>
      </text>
    </comment>
    <comment ref="J13" authorId="0" shapeId="0" xr:uid="{BE86DB53-DB55-481B-8AF7-AACEFBC6EF53}">
      <text>
        <r>
          <rPr>
            <sz val="9"/>
            <color indexed="81"/>
            <rFont val="Tahoma"/>
            <family val="2"/>
          </rPr>
          <t>No minimum borrower contribution required by RD, but if sell to Montana Housing $1,000 minimum.
NWMT HOME or Low-Mod can be used in 2nd if needed.</t>
        </r>
      </text>
    </comment>
    <comment ref="K13" authorId="0" shapeId="0" xr:uid="{9279A54A-C2D2-4B74-A1CD-0F87E7700944}">
      <text>
        <r>
          <rPr>
            <sz val="9"/>
            <color indexed="81"/>
            <rFont val="Tahoma"/>
            <family val="2"/>
          </rPr>
          <t>No minimum borrower contribution required by RD.
NWMT HOME or Low-Mod can be used in 2nd if needed.</t>
        </r>
      </text>
    </comment>
    <comment ref="H14" authorId="0" shapeId="0" xr:uid="{5710D4EA-A372-41F6-8CDA-CA5938570B0B}">
      <text>
        <r>
          <rPr>
            <sz val="9"/>
            <color indexed="81"/>
            <rFont val="Tahoma"/>
            <family val="2"/>
          </rPr>
          <t>Minimum of 3.5% and maximum of 5.00%</t>
        </r>
      </text>
    </comment>
    <comment ref="C15" authorId="0" shapeId="0" xr:uid="{95491C6E-7065-4330-972D-E4FBD50478DC}">
      <text>
        <r>
          <rPr>
            <sz val="9"/>
            <color indexed="81"/>
            <rFont val="Tahoma"/>
            <family val="2"/>
          </rPr>
          <t>Loan amount is purchase price less down payment plus up front mortgage insurance.</t>
        </r>
      </text>
    </comment>
    <comment ref="D15" authorId="0" shapeId="0" xr:uid="{F3AF32B2-CD52-4BE4-B535-47CC691E691C}">
      <text>
        <r>
          <rPr>
            <sz val="9"/>
            <color indexed="81"/>
            <rFont val="Tahoma"/>
            <family val="2"/>
          </rPr>
          <t>Loan amount is purchase price less down payment plus up front mortgage insurance.</t>
        </r>
      </text>
    </comment>
    <comment ref="G15" authorId="0" shapeId="0" xr:uid="{44E732A5-861E-461B-94FD-59620D288481}">
      <text>
        <r>
          <rPr>
            <sz val="9"/>
            <color indexed="81"/>
            <rFont val="Tahoma"/>
            <family val="2"/>
          </rPr>
          <t>Loan amount is purchase price less down payment plus up front mortgage insurance.</t>
        </r>
      </text>
    </comment>
    <comment ref="H15" authorId="0" shapeId="0" xr:uid="{439A9735-FA92-4DC2-A037-836875936710}">
      <text>
        <r>
          <rPr>
            <sz val="9"/>
            <color indexed="81"/>
            <rFont val="Tahoma"/>
            <family val="2"/>
          </rPr>
          <t>Loan amount is purchase price less down payment plus up front mortgage insurance.</t>
        </r>
      </text>
    </comment>
    <comment ref="J15" authorId="0" shapeId="0" xr:uid="{820A6BDE-CDB5-46F8-A534-2167EA577CE2}">
      <text>
        <r>
          <rPr>
            <sz val="9"/>
            <color indexed="81"/>
            <rFont val="Tahoma"/>
            <family val="2"/>
          </rPr>
          <t>LTV up to 101%</t>
        </r>
      </text>
    </comment>
    <comment ref="K15" authorId="0" shapeId="0" xr:uid="{C5C3BCA9-C1AF-474B-B2FF-EB99F5DDC1F9}">
      <text>
        <r>
          <rPr>
            <sz val="9"/>
            <color indexed="81"/>
            <rFont val="Tahoma"/>
            <family val="2"/>
          </rPr>
          <t>Can be purchase price + fees, up to appraised value.</t>
        </r>
      </text>
    </comment>
    <comment ref="D16" authorId="0" shapeId="0" xr:uid="{A79DF574-0582-4F1D-8E02-6B79F779F5A1}">
      <text>
        <r>
          <rPr>
            <sz val="9"/>
            <color indexed="81"/>
            <rFont val="Tahoma"/>
            <family val="2"/>
          </rPr>
          <t>Minimum $1,500 and Maximum $10,000</t>
        </r>
      </text>
    </comment>
    <comment ref="E16" authorId="0" shapeId="0" xr:uid="{AC62637C-8EC3-4FA9-A58A-A5F14E26D5C3}">
      <text>
        <r>
          <rPr>
            <sz val="9"/>
            <color indexed="81"/>
            <rFont val="Tahoma"/>
            <family val="2"/>
          </rPr>
          <t>$25,000 maximum for most areas. Up to $40,000 in certain high cost areas or with a household member who has a disability.</t>
        </r>
      </text>
    </comment>
    <comment ref="F16" authorId="0" shapeId="0" xr:uid="{D9C6280C-D0B4-45C4-BA2F-014A0D4744E7}">
      <text>
        <r>
          <rPr>
            <sz val="9"/>
            <color indexed="81"/>
            <rFont val="Tahoma"/>
            <family val="2"/>
          </rPr>
          <t>Combined LTV can not exceed 105%</t>
        </r>
      </text>
    </comment>
    <comment ref="G16" authorId="0" shapeId="0" xr:uid="{5D95B3DE-09A8-4BF4-9C2A-2DE2F6EA0F1B}">
      <text>
        <r>
          <rPr>
            <sz val="9"/>
            <color indexed="81"/>
            <rFont val="Tahoma"/>
            <family val="2"/>
          </rPr>
          <t>Up to 5.00% of the purchase price up to $6,500.</t>
        </r>
      </text>
    </comment>
    <comment ref="I16" authorId="0" shapeId="0" xr:uid="{381DD6EE-B8C0-4E1D-8703-9B0CA609E05E}">
      <text>
        <r>
          <rPr>
            <sz val="9"/>
            <color indexed="81"/>
            <rFont val="Tahoma"/>
            <family val="2"/>
          </rPr>
          <t>Minimum 3.00% and maximum of 5.00%, deferred@0%</t>
        </r>
      </text>
    </comment>
    <comment ref="B19" authorId="0" shapeId="0" xr:uid="{C52D55C5-4BD7-4218-BD52-062570718BDF}">
      <text>
        <r>
          <rPr>
            <sz val="9"/>
            <color indexed="81"/>
            <rFont val="Tahoma"/>
            <family val="2"/>
          </rPr>
          <t>Interest rate determined by 1st mortgage investors. Montana Housing is not an option for conventional mortgages.
As of 6/15/18 using 4.713% as an estimate with 3.00% down.</t>
        </r>
      </text>
    </comment>
    <comment ref="C19" authorId="0" shapeId="0" xr:uid="{18617C78-FA18-460D-9C4B-93521C3823AA}">
      <text>
        <r>
          <rPr>
            <sz val="9"/>
            <color indexed="81"/>
            <rFont val="Tahoma"/>
            <family val="2"/>
          </rPr>
          <t xml:space="preserve">Interest rate based on first mortgage investor rate sheet changes daily.
Rate here assumes sale to Montana Housing. Rates change a couple of times per year. As of 6/15/18 rate was 4.00% </t>
        </r>
      </text>
    </comment>
    <comment ref="D19" authorId="0" shapeId="0" xr:uid="{F8D92D10-5443-4AA6-8F3C-50C915930E09}">
      <text>
        <r>
          <rPr>
            <sz val="9"/>
            <color indexed="81"/>
            <rFont val="Tahoma"/>
            <family val="2"/>
          </rPr>
          <t xml:space="preserve">Interest rate based on first mortgage investor rate sheet changes daily.
Rate here assumes sale to Montana Housing. Rates change a couple of times per year. As of 6/15/18 rate was 4.00% </t>
        </r>
      </text>
    </comment>
    <comment ref="E19" authorId="0" shapeId="0" xr:uid="{748AEB78-DC6C-4620-87CF-EFC843903947}">
      <text>
        <r>
          <rPr>
            <sz val="9"/>
            <color indexed="81"/>
            <rFont val="Tahoma"/>
            <family val="2"/>
          </rPr>
          <t>Montana Housing current interest rate as of 2/13/19</t>
        </r>
      </text>
    </comment>
    <comment ref="F19" authorId="0" shapeId="0" xr:uid="{DABF9204-5FFB-48EB-A6A4-339DB1D08C5F}">
      <text>
        <r>
          <rPr>
            <sz val="9"/>
            <color indexed="81"/>
            <rFont val="Tahoma"/>
            <family val="2"/>
          </rPr>
          <t xml:space="preserve">Interest rate based on first mortgage investor rate sheet changes daily.
Rate here assumes sale to Montana Housing which is allowed with a conventional loan paid with this NWMT product. Rates change a couple of times per year. As of 6/15/18 rate was 4.75% </t>
        </r>
      </text>
    </comment>
    <comment ref="G19" authorId="0" shapeId="0" xr:uid="{8B5108D4-5ED4-42E8-BB1A-EFB51BEF0538}">
      <text>
        <r>
          <rPr>
            <sz val="9"/>
            <color indexed="81"/>
            <rFont val="Tahoma"/>
            <family val="2"/>
          </rPr>
          <t>Montana Housing current interest rate as of 2/13/19</t>
        </r>
      </text>
    </comment>
    <comment ref="H19" authorId="0" shapeId="0" xr:uid="{6B204770-DF08-4B0C-9742-D820CCF4AA55}">
      <text>
        <r>
          <rPr>
            <sz val="9"/>
            <color indexed="81"/>
            <rFont val="Tahoma"/>
            <family val="2"/>
          </rPr>
          <t>Daily rate change based on MoFi rate table. As of 2/13/19 rate for FHA and 5% gift is 6.00%.</t>
        </r>
      </text>
    </comment>
    <comment ref="I19" authorId="0" shapeId="0" xr:uid="{CC2A4CC7-0FA8-47A6-A3CC-93AFA25DC1B3}">
      <text>
        <r>
          <rPr>
            <sz val="9"/>
            <color indexed="81"/>
            <rFont val="Tahoma"/>
            <family val="2"/>
          </rPr>
          <t>Daily rate change based on MoFi rate table. As of 6/19/18 rate for Conventional Fannie Mae HomeReady at 97% LTV with 5% 2nd deferred loan is 5.125.</t>
        </r>
      </text>
    </comment>
    <comment ref="J19" authorId="0" shapeId="0" xr:uid="{8E7A190E-848C-4AB9-986F-843C69963C00}">
      <text>
        <r>
          <rPr>
            <sz val="9"/>
            <color indexed="81"/>
            <rFont val="Tahoma"/>
            <family val="2"/>
          </rPr>
          <t>Rate changes daily based on investors. Rate as of 6/15/18 was 4.375%</t>
        </r>
      </text>
    </comment>
    <comment ref="K19" authorId="0" shapeId="0" xr:uid="{CFAE04A1-FD01-492D-BC6E-1FE484C86589}">
      <text>
        <r>
          <rPr>
            <sz val="9"/>
            <color indexed="81"/>
            <rFont val="Tahoma"/>
            <family val="2"/>
          </rPr>
          <t>Rate is 3.75% as of 4/1/18 but may adjust periodically.
Rates can be lower if income is lower. 80% or below is maximum AMI. At or below 50% AMI rates drop lower. Income reviewed every year after purhcase and rate adjusted accordingly.</t>
        </r>
      </text>
    </comment>
    <comment ref="B20" authorId="0" shapeId="0" xr:uid="{5385B29C-D616-497B-9312-2A9E27BE4D88}">
      <text>
        <r>
          <rPr>
            <sz val="9"/>
            <color indexed="81"/>
            <rFont val="Tahoma"/>
            <family val="2"/>
          </rPr>
          <t>Based on down payment percentage, and borrower credit score. Depends on mortgage insurance company rate charts. These don't change very often.
As of 6/15/18 rate was 0.93% for 25% coverage based on 3.00% down payment with credit between 700-719.</t>
        </r>
      </text>
    </comment>
    <comment ref="C20" authorId="0" shapeId="0" xr:uid="{ED6592BA-347B-495C-B16F-DE91011F2570}">
      <text>
        <r>
          <rPr>
            <sz val="9"/>
            <color indexed="81"/>
            <rFont val="Tahoma"/>
            <family val="2"/>
          </rPr>
          <t>Monthly MI fee does change periodically. As of 6/15/18 fee is 0.85% of the outstanding principle balance.</t>
        </r>
      </text>
    </comment>
    <comment ref="D20" authorId="0" shapeId="0" xr:uid="{8E993C18-9971-46C7-8172-30CDB55D2B7E}">
      <text>
        <r>
          <rPr>
            <sz val="9"/>
            <color indexed="81"/>
            <rFont val="Tahoma"/>
            <family val="2"/>
          </rPr>
          <t>Monthly MI fee does change periodically. As of 6/15/18 fee is 0.85% of the outstanding principle balance.</t>
        </r>
      </text>
    </comment>
    <comment ref="E20" authorId="0" shapeId="0" xr:uid="{17500015-08FD-484A-823A-26EA13126504}">
      <text>
        <r>
          <rPr>
            <sz val="9"/>
            <color indexed="81"/>
            <rFont val="Tahoma"/>
            <family val="2"/>
          </rPr>
          <t>Monthly MI fee does change periodically. As of 6/15/18 fee is 0.85% of the outstanding principle balance.</t>
        </r>
      </text>
    </comment>
    <comment ref="G20" authorId="0" shapeId="0" xr:uid="{30E0CE40-AB50-4095-8BCD-38E4237E1376}">
      <text>
        <r>
          <rPr>
            <sz val="9"/>
            <color indexed="81"/>
            <rFont val="Tahoma"/>
            <family val="2"/>
          </rPr>
          <t>Monthly MI fee does change periodically. As of 6/15/18 fee is 0.85% of the outstanding principle balance.</t>
        </r>
      </text>
    </comment>
    <comment ref="H20" authorId="0" shapeId="0" xr:uid="{C2DBD48C-B622-4C92-82A1-9E083C0DD20B}">
      <text>
        <r>
          <rPr>
            <sz val="9"/>
            <color indexed="81"/>
            <rFont val="Tahoma"/>
            <family val="2"/>
          </rPr>
          <t>Monthly MI fee does change periodically. As of 6/15/18 fee is 0.85% of the outstanding principle balance.</t>
        </r>
      </text>
    </comment>
    <comment ref="I20" authorId="0" shapeId="0" xr:uid="{86E48AAE-310F-4448-8369-E962BCD2C509}">
      <text>
        <r>
          <rPr>
            <sz val="9"/>
            <color indexed="81"/>
            <rFont val="Tahoma"/>
            <family val="2"/>
          </rPr>
          <t>Based on down payment percentage, and borrower credit score. Depends on mortgage insurance company rate charts. These don't change very often.
As of 6/15/18 rate was 0.93% for 25% coverage based on 3.00% down payment with credit between 700-719.</t>
        </r>
      </text>
    </comment>
    <comment ref="J20" authorId="0" shapeId="0" xr:uid="{EB4BB760-87C6-4A0F-A59A-B0E6A4261132}">
      <text>
        <r>
          <rPr>
            <sz val="9"/>
            <color indexed="81"/>
            <rFont val="Tahoma"/>
            <family val="2"/>
          </rPr>
          <t>Does not change often and is not tied to credit scores or down payment amount.</t>
        </r>
      </text>
    </comment>
    <comment ref="D21" authorId="0" shapeId="0" xr:uid="{77C8D36A-6A7F-424E-A803-CB87AF779F6A}">
      <text>
        <r>
          <rPr>
            <sz val="9"/>
            <color indexed="81"/>
            <rFont val="Tahoma"/>
            <family val="2"/>
          </rPr>
          <t>Based on income and lender.
Estimate based on 81%-115% AMI and loan pool participating lender is 5.25% with a 15 year amo. Non-participating lender rates are higher. Will do 30 year amo if AMI 80% or below, rate will be lower.</t>
        </r>
      </text>
    </comment>
    <comment ref="E21" authorId="0" shapeId="0" xr:uid="{F90025F8-C69B-482B-8F90-A78B96A754CD}">
      <text>
        <r>
          <rPr>
            <sz val="9"/>
            <color indexed="81"/>
            <rFont val="Tahoma"/>
            <family val="2"/>
          </rPr>
          <t>This is a 0% deferred 2nd loan.</t>
        </r>
      </text>
    </comment>
    <comment ref="F21" authorId="0" shapeId="0" xr:uid="{F92E91BC-9437-422E-BBE0-01C3CD4D1331}">
      <text>
        <r>
          <rPr>
            <sz val="9"/>
            <color indexed="81"/>
            <rFont val="Tahoma"/>
            <family val="2"/>
          </rPr>
          <t>NWMT 2nd loan rate set at 2.00% above the 1st mortgage rate.</t>
        </r>
      </text>
    </comment>
    <comment ref="G21" authorId="0" shapeId="0" xr:uid="{6DCC306A-4E40-483E-ACB8-8BDC388A08C0}">
      <text>
        <r>
          <rPr>
            <sz val="9"/>
            <color indexed="81"/>
            <rFont val="Tahoma"/>
            <family val="2"/>
          </rPr>
          <t>This is a 0% deferred 2nd loan.</t>
        </r>
      </text>
    </comment>
    <comment ref="I21" authorId="0" shapeId="0" xr:uid="{00224FF6-38AA-4284-BAEF-7F58CB13FBD9}">
      <text>
        <r>
          <rPr>
            <sz val="9"/>
            <color indexed="81"/>
            <rFont val="Tahoma"/>
            <family val="2"/>
          </rPr>
          <t>This is a 0% deferred 2nd loan.</t>
        </r>
      </text>
    </comment>
    <comment ref="K23" authorId="0" shapeId="0" xr:uid="{93EE36CA-42C2-4A7B-8FFC-44DBA96C504E}">
      <text>
        <r>
          <rPr>
            <sz val="9"/>
            <color indexed="81"/>
            <rFont val="Tahoma"/>
            <family val="2"/>
          </rPr>
          <t>33 year amortization</t>
        </r>
      </text>
    </comment>
    <comment ref="A25" authorId="0" shapeId="0" xr:uid="{5F65E10A-8F95-47B7-B7C0-1688734EC6EB}">
      <text>
        <r>
          <rPr>
            <sz val="9"/>
            <color indexed="81"/>
            <rFont val="Tahoma"/>
            <family val="2"/>
          </rPr>
          <t>Using the MI as of the first mortgage payment because this is what we need to look at for total monthly payment to qualify with ratios.</t>
        </r>
      </text>
    </comment>
    <comment ref="G34" authorId="0" shapeId="0" xr:uid="{9C60B7B0-4720-4AD9-A6AA-DB10DEF4B1D9}">
      <text>
        <r>
          <rPr>
            <sz val="9"/>
            <color indexed="81"/>
            <rFont val="Tahoma"/>
            <family val="2"/>
          </rPr>
          <t>Depends on location and family size. See Montana Housing income tables.
$113,680 is maximum for a family of 3+ in certain Gallatin County census tracts.</t>
        </r>
      </text>
    </comment>
    <comment ref="I34" authorId="0" shapeId="0" xr:uid="{222FFA08-97F0-4B5F-831B-5C9D7E4D9A7D}">
      <text>
        <r>
          <rPr>
            <sz val="9"/>
            <color indexed="81"/>
            <rFont val="Tahoma"/>
            <family val="2"/>
          </rPr>
          <t>No income limit in low-income census tracts. Up to 100% AMI in all other census tracts.</t>
        </r>
      </text>
    </comment>
    <comment ref="D35" authorId="0" shapeId="0" xr:uid="{BC13BAF7-8182-4BC2-BDAF-D71DFF3443A2}">
      <text>
        <r>
          <rPr>
            <sz val="9"/>
            <color indexed="81"/>
            <rFont val="Tahoma"/>
            <family val="2"/>
          </rPr>
          <t>Lower credit score allowable with compensating factors.</t>
        </r>
      </text>
    </comment>
    <comment ref="E35" authorId="0" shapeId="0" xr:uid="{7AB71FF4-ED26-4EA7-AAE7-8D3980F9E1C6}">
      <text>
        <r>
          <rPr>
            <sz val="9"/>
            <color indexed="81"/>
            <rFont val="Tahoma"/>
            <family val="2"/>
          </rPr>
          <t>Lower credit score allowable with compensating factors.</t>
        </r>
      </text>
    </comment>
    <comment ref="F35" authorId="0" shapeId="0" xr:uid="{3FAC0747-CB0E-40F0-B821-D0C065DEFDE5}">
      <text>
        <r>
          <rPr>
            <sz val="9"/>
            <color indexed="81"/>
            <rFont val="Tahoma"/>
            <family val="2"/>
          </rPr>
          <t>Lower credit score allowable with compensating factors.</t>
        </r>
      </text>
    </comment>
    <comment ref="J35" authorId="0" shapeId="0" xr:uid="{878557AD-2049-4A6E-829B-425831982E9E}">
      <text>
        <r>
          <rPr>
            <sz val="9"/>
            <color indexed="81"/>
            <rFont val="Tahoma"/>
            <family val="2"/>
          </rPr>
          <t>Additional requirements apply - check RD guide.</t>
        </r>
      </text>
    </comment>
    <comment ref="K35" authorId="0" shapeId="0" xr:uid="{A7CD1B37-ADE8-4051-96D0-536BD96CF15B}">
      <text>
        <r>
          <rPr>
            <sz val="9"/>
            <color indexed="81"/>
            <rFont val="Tahoma"/>
            <family val="2"/>
          </rPr>
          <t>Additional requirements apply - check RD guide.</t>
        </r>
      </text>
    </comment>
    <comment ref="D36" authorId="0" shapeId="0" xr:uid="{19971C54-13DC-423E-A53F-FC1ADC4F27F9}">
      <text>
        <r>
          <rPr>
            <sz val="9"/>
            <color indexed="81"/>
            <rFont val="Tahoma"/>
            <family val="2"/>
          </rPr>
          <t>Higher DTI allowed with compensating factors.</t>
        </r>
      </text>
    </comment>
    <comment ref="F36" authorId="0" shapeId="0" xr:uid="{EDC11669-8BC7-4269-8157-08382186FAD8}">
      <text>
        <r>
          <rPr>
            <sz val="9"/>
            <color indexed="81"/>
            <rFont val="Tahoma"/>
            <family val="2"/>
          </rPr>
          <t>Higher DTI allowed with compensating factors.</t>
        </r>
      </text>
    </comment>
    <comment ref="J38" authorId="0" shapeId="0" xr:uid="{77C9A6B7-B0C0-4B65-AE63-6D4AD0BA2CD2}">
      <text>
        <r>
          <rPr>
            <sz val="9"/>
            <color indexed="81"/>
            <rFont val="Tahoma"/>
            <family val="2"/>
          </rPr>
          <t>Not an RD requirement - but based on available 2nd loan products such as NWMT.</t>
        </r>
      </text>
    </comment>
    <comment ref="K38" authorId="0" shapeId="0" xr:uid="{04EA98F4-7893-4D26-90A1-C62B3A3FF728}">
      <text>
        <r>
          <rPr>
            <sz val="9"/>
            <color indexed="81"/>
            <rFont val="Tahoma"/>
            <family val="2"/>
          </rPr>
          <t>Not an RD requirement - but based on available 2nd loan products such as NWMT.</t>
        </r>
      </text>
    </comment>
    <comment ref="E40" authorId="0" shapeId="0" xr:uid="{3BDBC426-5D56-409E-9739-FC92AB1C9665}">
      <text>
        <r>
          <rPr>
            <sz val="9"/>
            <color indexed="81"/>
            <rFont val="Tahoma"/>
            <family val="2"/>
          </rPr>
          <t>Minimum of $1,000</t>
        </r>
      </text>
    </comment>
    <comment ref="F40" authorId="0" shapeId="0" xr:uid="{6752D239-968A-4F96-94CB-F5685CB1C00E}">
      <text>
        <r>
          <rPr>
            <sz val="9"/>
            <color indexed="81"/>
            <rFont val="Tahoma"/>
            <family val="2"/>
          </rPr>
          <t>Minimum of $1,000</t>
        </r>
      </text>
    </comment>
    <comment ref="E42" authorId="0" shapeId="0" xr:uid="{2D52FF72-5CEB-4F91-AE3F-3DF37617DE70}">
      <text>
        <r>
          <rPr>
            <sz val="9"/>
            <color indexed="81"/>
            <rFont val="Tahoma"/>
            <family val="2"/>
          </rPr>
          <t>Up to $40,000 in certain high cost areas and for households with a person with a disability.</t>
        </r>
      </text>
    </comment>
    <comment ref="G43" authorId="0" shapeId="0" xr:uid="{D7ECC759-2421-4D07-A84B-20631E48861C}">
      <text>
        <r>
          <rPr>
            <sz val="9"/>
            <color indexed="81"/>
            <rFont val="Tahoma"/>
            <family val="2"/>
          </rPr>
          <t>Do not have to be a first-time homebuyer if located in a targeted area.</t>
        </r>
      </text>
    </comment>
    <comment ref="B46" authorId="0" shapeId="0" xr:uid="{969A630D-EFFC-4A5C-AA16-FEC210EB6DDA}">
      <text>
        <r>
          <rPr>
            <sz val="9"/>
            <color indexed="81"/>
            <rFont val="Tahoma"/>
            <family val="2"/>
          </rPr>
          <t>Fannie Mae loan limit in MT 2018</t>
        </r>
      </text>
    </comment>
    <comment ref="C46" authorId="0" shapeId="0" xr:uid="{9E4D622B-7B32-4694-94D0-19947CC70B27}">
      <text>
        <r>
          <rPr>
            <sz val="9"/>
            <color indexed="81"/>
            <rFont val="Tahoma"/>
            <family val="2"/>
          </rPr>
          <t>2018 FHA Mortgage Limits:
$294,515 for most of MT. Flathead County $301,300. Gallatin County $381,8800. Jefferson and Lewis &amp; Clark Counties $296,700.
Madison County $325,450. Missoula County $317,400.</t>
        </r>
      </text>
    </comment>
    <comment ref="D46" authorId="0" shapeId="0" xr:uid="{9F1A108C-88EA-4490-8DCD-B8D7546EAFD1}">
      <text>
        <r>
          <rPr>
            <sz val="9"/>
            <color indexed="81"/>
            <rFont val="Tahoma"/>
            <family val="2"/>
          </rPr>
          <t>2018 FHA Mortgage Limits:
$294,515 for most of MT. Flathead County $301,300. Gallatin County $381,8800. Jefferson and Lewis &amp; Clark Counties $296,700.
Madison County $325,450. Missoula County $317,400.</t>
        </r>
      </text>
    </comment>
    <comment ref="F46" authorId="0" shapeId="0" xr:uid="{874AD6C0-C9C4-47CD-AFD0-BA221C8ACDBB}">
      <text>
        <r>
          <rPr>
            <sz val="9"/>
            <color indexed="81"/>
            <rFont val="Tahoma"/>
            <family val="2"/>
          </rPr>
          <t>Fannie Mae loan limit in MT 2018</t>
        </r>
      </text>
    </comment>
    <comment ref="H46" authorId="0" shapeId="0" xr:uid="{CE4C94DA-D580-4FD4-8B28-3FC4232AEC86}">
      <text>
        <r>
          <rPr>
            <sz val="9"/>
            <color indexed="81"/>
            <rFont val="Tahoma"/>
            <family val="2"/>
          </rPr>
          <t>2018 FHA Mortgage Limits:
$294,515 for most of MT. Flathead County $301,300. Gallatin County $381,8800. Jefferson and Lewis &amp; Clark Counties $296,700.
Madison County $325,450. Missoula County $317,400.</t>
        </r>
      </text>
    </comment>
    <comment ref="I46" authorId="0" shapeId="0" xr:uid="{015C36AC-A828-49AE-A62E-749CAC112A14}">
      <text>
        <r>
          <rPr>
            <sz val="9"/>
            <color indexed="81"/>
            <rFont val="Tahoma"/>
            <family val="2"/>
          </rPr>
          <t>Fannie Mae loan limit in MT 2018</t>
        </r>
      </text>
    </comment>
    <comment ref="J46" authorId="0" shapeId="0" xr:uid="{D1841D3E-C27C-487A-8856-E224EA649F80}">
      <text>
        <r>
          <rPr>
            <sz val="9"/>
            <color indexed="81"/>
            <rFont val="Tahoma"/>
            <family val="2"/>
          </rPr>
          <t>2018 USDA Mortgage Limits:
$235,612 for most of MT. Gallatin County $305,440. Flathead County $241,040. Jefferson and Lewis &amp; Clark Counties $237,360.
Madison County $263,060. Missoula County $253,920.</t>
        </r>
      </text>
    </comment>
    <comment ref="K46" authorId="0" shapeId="0" xr:uid="{C71E0D0C-B553-420A-9BF7-5EFFE5FA0DC2}">
      <text>
        <r>
          <rPr>
            <sz val="9"/>
            <color indexed="81"/>
            <rFont val="Tahoma"/>
            <family val="2"/>
          </rPr>
          <t>2018 USDA Mortgage Limits:
$235,612 for most of MT. Gallatin County $305,440. Flathead County $241,040. Jefferson and Lewis &amp; Clark Counties $237,360.
Madison County $263,060. Missoula County $253,920.</t>
        </r>
      </text>
    </comment>
    <comment ref="E47" authorId="0" shapeId="0" xr:uid="{A833A1FF-E6E1-41EC-A13E-EAC4C2D57018}">
      <text>
        <r>
          <rPr>
            <sz val="9"/>
            <color indexed="81"/>
            <rFont val="Tahoma"/>
            <family val="2"/>
          </rPr>
          <t>2018 Purchase Price Limits: Range from $147,000 to $285,000 depending on County for existing single-family. $262,000 for new construction anywhere in the state except Gallatin County which is up to $285,000 for existing or new construction.</t>
        </r>
      </text>
    </comment>
    <comment ref="G47" authorId="0" shapeId="0" xr:uid="{685C44DD-6E4A-46C5-B6F9-AFE8948C9B91}">
      <text>
        <r>
          <rPr>
            <sz val="9"/>
            <color indexed="81"/>
            <rFont val="Tahoma"/>
            <family val="2"/>
          </rPr>
          <t>Depends on location. See Montana Housing income tables.
$429,647 is maximum for certain Gallatin County census tracts.</t>
        </r>
      </text>
    </comment>
  </commentList>
</comments>
</file>

<file path=xl/sharedStrings.xml><?xml version="1.0" encoding="utf-8"?>
<sst xmlns="http://schemas.openxmlformats.org/spreadsheetml/2006/main" count="338" uniqueCount="111">
  <si>
    <t>LOAN COMPARISON TABLE</t>
  </si>
  <si>
    <t>Please Note:</t>
  </si>
  <si>
    <t>&gt; This table does not represent all products available, but is intended to represent some of the most common products available.</t>
  </si>
  <si>
    <t>&gt; Fees will vary from product to product, but are represented here as the same across the products for ease of comparison.</t>
  </si>
  <si>
    <t>&gt; By changing the purchase price in the grey call the sheet will automatically update for comparison across the products.</t>
  </si>
  <si>
    <t>Conventional Mortgage 97%</t>
  </si>
  <si>
    <t>FHA with 3.5% Down Payment</t>
  </si>
  <si>
    <t>NWMT Low-Mod 2nd
with FHA</t>
  </si>
  <si>
    <t>State HOME with FHA</t>
  </si>
  <si>
    <t>NWMT 20+ with 80%
Conventional</t>
  </si>
  <si>
    <t>Montana Housing
Plus 0%
with FHA</t>
  </si>
  <si>
    <t>RD Guaranteed</t>
  </si>
  <si>
    <t>RD 502 Direct</t>
  </si>
  <si>
    <t>Purchase Price</t>
  </si>
  <si>
    <t>Loan Fees (estimated)</t>
  </si>
  <si>
    <t>Up Front MI / Guarantee Fee</t>
  </si>
  <si>
    <t>TOTAL USES</t>
  </si>
  <si>
    <t>Cash Equity Required</t>
  </si>
  <si>
    <t>Downpayment Gift (MoFi only)</t>
  </si>
  <si>
    <t>-</t>
  </si>
  <si>
    <t>Loan Amount</t>
  </si>
  <si>
    <t>2nd Loan Amount</t>
  </si>
  <si>
    <t>TOTAL SOURCES</t>
  </si>
  <si>
    <t>Interest Rate - 1st Loan</t>
  </si>
  <si>
    <t>Annual MI / Guarantee Fee</t>
  </si>
  <si>
    <t>NA</t>
  </si>
  <si>
    <t>Interest Rate - 2nd Loan</t>
  </si>
  <si>
    <t>Monthly Payment - 1st Loan</t>
  </si>
  <si>
    <t>Monthly Payment - 2nd Loan</t>
  </si>
  <si>
    <t>Monthly MI / Guarantee Fee</t>
  </si>
  <si>
    <t>TOTAL MONTHLY PAYMENT</t>
  </si>
  <si>
    <t>Total Interest and Monthly Fees Paid</t>
  </si>
  <si>
    <t>7 Years Ownership</t>
  </si>
  <si>
    <t>13 Years Ownership</t>
  </si>
  <si>
    <t>30 Years Ownership</t>
  </si>
  <si>
    <t>Underwriting Standards</t>
  </si>
  <si>
    <t>Income Limits</t>
  </si>
  <si>
    <t>Credit Score</t>
  </si>
  <si>
    <t>Varies</t>
  </si>
  <si>
    <t>Debt to Income</t>
  </si>
  <si>
    <t>31/43</t>
  </si>
  <si>
    <t>29/41</t>
  </si>
  <si>
    <t>Maximum LTV on 1st</t>
  </si>
  <si>
    <t>Maximum Combined LTV</t>
  </si>
  <si>
    <t>1st Mortgage Amortization</t>
  </si>
  <si>
    <t>30 years</t>
  </si>
  <si>
    <t>33 years</t>
  </si>
  <si>
    <t>Minimum Borrower Cash</t>
  </si>
  <si>
    <t>Investor reqmt</t>
  </si>
  <si>
    <t>Minimum 2nd or Gift</t>
  </si>
  <si>
    <t>No Minimum</t>
  </si>
  <si>
    <t>Maximum 2nd or Gift</t>
  </si>
  <si>
    <t>No Maximum</t>
  </si>
  <si>
    <t>Only for First-Time Homebuyers</t>
  </si>
  <si>
    <t>No</t>
  </si>
  <si>
    <t>Yes</t>
  </si>
  <si>
    <t>Homebuyer Education Required</t>
  </si>
  <si>
    <t>Mortgage Insurance Required</t>
  </si>
  <si>
    <t>Loan Limits</t>
  </si>
  <si>
    <t>FHA Limits</t>
  </si>
  <si>
    <t>USDA Area Limits</t>
  </si>
  <si>
    <t>Maximum Purchase Price</t>
  </si>
  <si>
    <t>State Home Limits</t>
  </si>
  <si>
    <t>MBOH purchase price limits</t>
  </si>
  <si>
    <t>Conventional Mortgage</t>
  </si>
  <si>
    <t>FHA</t>
  </si>
  <si>
    <t>NWMT Low-Mod</t>
  </si>
  <si>
    <t>State HOME</t>
  </si>
  <si>
    <t>NWMT 20+</t>
  </si>
  <si>
    <t>Montana Housing Plus 0%</t>
  </si>
  <si>
    <t>MoFi 5% gift with FHA</t>
  </si>
  <si>
    <t>MoFi 5% loan with Conventional</t>
  </si>
  <si>
    <t>RD Guarantee</t>
  </si>
  <si>
    <t>Cash Equity</t>
  </si>
  <si>
    <t>Fees At Closing</t>
  </si>
  <si>
    <t>Principal Amount</t>
  </si>
  <si>
    <t>Principal Amount - 1st Mortgage</t>
  </si>
  <si>
    <t>Interest Rate</t>
  </si>
  <si>
    <t>Interest Rate - 1st Mortgage</t>
  </si>
  <si>
    <t>Annual MI/Guarantee Fee</t>
  </si>
  <si>
    <t>Principal Amount - 2nd Mortgage</t>
  </si>
  <si>
    <t>Interest Rate - 2nd Mortgage</t>
  </si>
  <si>
    <t>Monthly Payment</t>
  </si>
  <si>
    <t>Home Value</t>
  </si>
  <si>
    <t>Month</t>
  </si>
  <si>
    <t>Payment</t>
  </si>
  <si>
    <t>Principal Balance</t>
  </si>
  <si>
    <t>Interest</t>
  </si>
  <si>
    <t>Principal Payment</t>
  </si>
  <si>
    <t>Monthy MI</t>
  </si>
  <si>
    <t>Monthly Guarantee Fee</t>
  </si>
  <si>
    <t xml:space="preserve">How to Use the Loan Comparison </t>
  </si>
  <si>
    <t>The "Loan Comparison" tab gives you the ability to compare loan products for your client. Cells highlighted in blue can be modified, while all other cells are locked and will calculate automatically. This is not intended to be an exact calculation of final loan amounts and terms, but a good apples to apples representation of what various products will do for your client.</t>
  </si>
  <si>
    <t>Tips to Keep in Mind</t>
  </si>
  <si>
    <t>Tip #1</t>
  </si>
  <si>
    <t>Your clients can get the first mortgage rate at 3.125% with Montana Housing if they are using FHLB Home$tart, DreamMakers, or a deferred second mortgage product when selling to Montana Housing.</t>
  </si>
  <si>
    <t>Tip #2</t>
  </si>
  <si>
    <t>NWMT's Low-Mod loan product can help cover cash equity above the minimum contribution requirements on RD loans and Montana Housing Plus. NWMT will take a 3rd position lien.</t>
  </si>
  <si>
    <t>Tip #3</t>
  </si>
  <si>
    <t>NWMT defines DTI limits of 29/41 on our products, but DTI can be and often is higher if there are compensating factors. If you have a client who you think could be helped with NWMT loan products, please call to talk with our lenders so we can assist with the particulars of your client's situation.</t>
  </si>
  <si>
    <t>Tip #4</t>
  </si>
  <si>
    <t>In addition to comparing the monthly payment amount, consider the long-term impacts of the loan products being used. If the payments are similar from one product to the next but in one case the client is paying MI or a higher first mortgage rate, they may be better off long-term by paying a 2nd mortgage where they make contributions to equity rather than insurance, and are able to obtain a lower first mortgage rate. And remember, NWMT never has a prepayment penalty.</t>
  </si>
  <si>
    <t>Tip #5</t>
  </si>
  <si>
    <t xml:space="preserve">NWMT has loan products available for borrowers with incomes up to 125% AMI and our 20+ product is not limited to first-time homebuyers. </t>
  </si>
  <si>
    <t xml:space="preserve"> MoFi 3.5% Gift with FHA</t>
  </si>
  <si>
    <t>MoFi 4% Grant with 97%  Conventional</t>
  </si>
  <si>
    <t>Updated as of 2/13/2019</t>
  </si>
  <si>
    <t>17 5th Street South</t>
  </si>
  <si>
    <t>Great Falls, MT 59401</t>
  </si>
  <si>
    <t>(406) 761-5861</t>
  </si>
  <si>
    <t>www.nwmt.org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</si>
</sst>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0.000"/>
    <numFmt numFmtId="165" formatCode="0.000%"/>
    <numFmt numFmtId="166"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u/>
      <sz val="11"/>
      <color theme="1"/>
      <name val="Calibri"/>
      <family val="2"/>
      <scheme val="minor"/>
    </font>
    <font>
      <sz val="10"/>
      <name val="Arial"/>
      <family val="2"/>
    </font>
    <font>
      <sz val="11"/>
      <name val="Calibri"/>
      <family val="2"/>
      <scheme val="minor"/>
    </font>
    <font>
      <sz val="9"/>
      <color indexed="81"/>
      <name val="Tahoma"/>
      <family val="2"/>
    </font>
    <font>
      <b/>
      <sz val="11"/>
      <name val="Calibri"/>
      <family val="2"/>
      <scheme val="minor"/>
    </font>
    <font>
      <sz val="11"/>
      <color rgb="FF000000"/>
      <name val="Calibri"/>
      <family val="2"/>
      <scheme val="minor"/>
    </font>
    <font>
      <u/>
      <sz val="11"/>
      <color theme="10"/>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5" fillId="0" borderId="0"/>
    <xf numFmtId="9" fontId="5" fillId="0" borderId="0" applyFont="0" applyFill="0" applyBorder="0" applyAlignment="0" applyProtection="0"/>
    <xf numFmtId="0" fontId="10" fillId="0" borderId="0" applyNumberFormat="0" applyFill="0" applyBorder="0" applyAlignment="0" applyProtection="0"/>
  </cellStyleXfs>
  <cellXfs count="78">
    <xf numFmtId="0" fontId="0" fillId="0" borderId="0" xfId="0"/>
    <xf numFmtId="0" fontId="2" fillId="2" borderId="0" xfId="0" applyFont="1" applyFill="1" applyAlignment="1">
      <alignment wrapText="1"/>
    </xf>
    <xf numFmtId="0" fontId="0" fillId="2" borderId="0" xfId="0" applyFill="1"/>
    <xf numFmtId="0" fontId="3" fillId="2" borderId="0" xfId="0" applyFont="1" applyFill="1" applyAlignment="1">
      <alignment wrapText="1"/>
    </xf>
    <xf numFmtId="0" fontId="0" fillId="2" borderId="0" xfId="0" applyFill="1" applyAlignment="1"/>
    <xf numFmtId="0" fontId="0" fillId="0" borderId="0" xfId="0" applyAlignment="1">
      <alignment wrapText="1"/>
    </xf>
    <xf numFmtId="0" fontId="0" fillId="0" borderId="0" xfId="0" applyAlignment="1"/>
    <xf numFmtId="0" fontId="6" fillId="0" borderId="0" xfId="2" applyFont="1" applyAlignment="1">
      <alignment horizontal="center"/>
    </xf>
    <xf numFmtId="0" fontId="5" fillId="0" borderId="0" xfId="2"/>
    <xf numFmtId="0" fontId="8" fillId="0" borderId="0" xfId="2" applyFont="1" applyAlignment="1">
      <alignment horizontal="center"/>
    </xf>
    <xf numFmtId="0" fontId="6" fillId="0" borderId="0" xfId="2" applyFont="1"/>
    <xf numFmtId="0" fontId="6" fillId="0" borderId="0" xfId="2" applyFont="1" applyAlignment="1"/>
    <xf numFmtId="3" fontId="6" fillId="0" borderId="0" xfId="2" applyNumberFormat="1" applyFont="1" applyAlignment="1"/>
    <xf numFmtId="0" fontId="6" fillId="0" borderId="0" xfId="2" applyFont="1" applyFill="1" applyAlignment="1"/>
    <xf numFmtId="0" fontId="6" fillId="0" borderId="0" xfId="2" applyFont="1" applyFill="1"/>
    <xf numFmtId="3" fontId="6" fillId="0" borderId="0" xfId="2" applyNumberFormat="1" applyFont="1" applyFill="1" applyAlignment="1"/>
    <xf numFmtId="3" fontId="6" fillId="0" borderId="0" xfId="2" applyNumberFormat="1" applyFont="1" applyAlignment="1">
      <alignment horizontal="right"/>
    </xf>
    <xf numFmtId="0" fontId="5" fillId="0" borderId="0" xfId="2" applyFill="1"/>
    <xf numFmtId="165" fontId="6" fillId="0" borderId="0" xfId="3" applyNumberFormat="1" applyFont="1" applyAlignment="1"/>
    <xf numFmtId="165" fontId="6" fillId="0" borderId="0" xfId="3" applyNumberFormat="1" applyFont="1" applyFill="1" applyAlignment="1"/>
    <xf numFmtId="165" fontId="6" fillId="0" borderId="0" xfId="3" applyNumberFormat="1" applyFont="1" applyAlignment="1">
      <alignment horizontal="right"/>
    </xf>
    <xf numFmtId="8" fontId="6" fillId="0" borderId="0" xfId="2" applyNumberFormat="1" applyFont="1" applyAlignment="1"/>
    <xf numFmtId="8" fontId="6" fillId="0" borderId="0" xfId="2" applyNumberFormat="1" applyFont="1" applyFill="1" applyAlignment="1"/>
    <xf numFmtId="8" fontId="6" fillId="0" borderId="0" xfId="2" applyNumberFormat="1" applyFont="1"/>
    <xf numFmtId="0" fontId="6" fillId="0" borderId="0" xfId="2" applyFont="1" applyAlignment="1">
      <alignment horizontal="center" wrapText="1"/>
    </xf>
    <xf numFmtId="0" fontId="6" fillId="0" borderId="0" xfId="2" applyFont="1" applyFill="1" applyBorder="1" applyAlignment="1">
      <alignment vertical="top"/>
    </xf>
    <xf numFmtId="0" fontId="6" fillId="0" borderId="0" xfId="2" applyFont="1" applyAlignment="1">
      <alignment horizontal="right"/>
    </xf>
    <xf numFmtId="0" fontId="6" fillId="0" borderId="0" xfId="2" applyNumberFormat="1" applyFont="1" applyFill="1" applyBorder="1" applyAlignment="1">
      <alignment vertical="top"/>
    </xf>
    <xf numFmtId="0" fontId="0" fillId="0" borderId="4" xfId="0" applyBorder="1" applyAlignment="1">
      <alignment horizontal="center" wrapText="1"/>
    </xf>
    <xf numFmtId="0" fontId="0" fillId="5" borderId="1" xfId="0" applyFill="1" applyBorder="1" applyAlignment="1">
      <alignment vertical="center"/>
    </xf>
    <xf numFmtId="0" fontId="9" fillId="5" borderId="1" xfId="0" applyFont="1" applyFill="1" applyBorder="1" applyAlignment="1">
      <alignment wrapText="1"/>
    </xf>
    <xf numFmtId="0" fontId="0" fillId="6" borderId="1" xfId="0" applyFill="1" applyBorder="1" applyAlignment="1">
      <alignment vertical="center"/>
    </xf>
    <xf numFmtId="0" fontId="0" fillId="6" borderId="1" xfId="0" applyFill="1" applyBorder="1" applyAlignment="1">
      <alignment wrapText="1"/>
    </xf>
    <xf numFmtId="0" fontId="0" fillId="7" borderId="1" xfId="0" applyFill="1" applyBorder="1" applyAlignment="1">
      <alignment vertical="center"/>
    </xf>
    <xf numFmtId="0" fontId="0" fillId="7" borderId="1" xfId="0" applyFill="1" applyBorder="1" applyAlignment="1">
      <alignment wrapText="1"/>
    </xf>
    <xf numFmtId="0" fontId="0" fillId="8" borderId="1" xfId="0" applyFill="1" applyBorder="1" applyAlignment="1">
      <alignment vertical="center"/>
    </xf>
    <xf numFmtId="0" fontId="0" fillId="8" borderId="1" xfId="0" applyFill="1" applyBorder="1" applyAlignment="1">
      <alignment wrapText="1"/>
    </xf>
    <xf numFmtId="0" fontId="0" fillId="9" borderId="1" xfId="0" applyFill="1" applyBorder="1" applyAlignment="1">
      <alignment vertical="center"/>
    </xf>
    <xf numFmtId="0" fontId="0" fillId="9" borderId="1" xfId="0" applyFill="1" applyBorder="1" applyAlignment="1">
      <alignment wrapText="1"/>
    </xf>
    <xf numFmtId="0" fontId="2" fillId="4" borderId="1" xfId="0" applyFont="1" applyFill="1" applyBorder="1" applyAlignment="1">
      <alignment horizontal="center"/>
    </xf>
    <xf numFmtId="0" fontId="0" fillId="3" borderId="2" xfId="0" applyFill="1" applyBorder="1" applyAlignment="1">
      <alignment horizontal="left" wrapText="1"/>
    </xf>
    <xf numFmtId="0" fontId="0" fillId="3" borderId="3" xfId="0" applyFill="1" applyBorder="1" applyAlignment="1">
      <alignment horizontal="left" wrapText="1"/>
    </xf>
    <xf numFmtId="0" fontId="8" fillId="0" borderId="0" xfId="2" applyFont="1" applyAlignment="1">
      <alignment horizontal="center"/>
    </xf>
    <xf numFmtId="0" fontId="8" fillId="0" borderId="0" xfId="2" applyFont="1" applyFill="1" applyAlignment="1">
      <alignment horizontal="center"/>
    </xf>
    <xf numFmtId="14" fontId="0" fillId="0" borderId="1" xfId="0" applyNumberFormat="1" applyFont="1" applyBorder="1" applyAlignment="1">
      <alignment horizontal="left" wrapText="1"/>
    </xf>
    <xf numFmtId="0" fontId="2" fillId="0" borderId="1" xfId="0" applyFont="1" applyBorder="1" applyAlignment="1">
      <alignment horizontal="center" wrapText="1"/>
    </xf>
    <xf numFmtId="0" fontId="2" fillId="0" borderId="1" xfId="0" applyFont="1" applyFill="1" applyBorder="1" applyAlignment="1">
      <alignment horizontal="center" wrapText="1"/>
    </xf>
    <xf numFmtId="0" fontId="0" fillId="0" borderId="1" xfId="0" applyBorder="1" applyAlignment="1">
      <alignment wrapText="1"/>
    </xf>
    <xf numFmtId="3" fontId="0" fillId="0" borderId="1" xfId="0" applyNumberFormat="1" applyFill="1" applyBorder="1"/>
    <xf numFmtId="3" fontId="0" fillId="3" borderId="1" xfId="0" applyNumberFormat="1" applyFill="1" applyBorder="1" applyProtection="1">
      <protection locked="0"/>
    </xf>
    <xf numFmtId="3" fontId="0" fillId="0" borderId="1" xfId="0" applyNumberFormat="1" applyFill="1" applyBorder="1" applyAlignment="1">
      <alignment horizontal="right"/>
    </xf>
    <xf numFmtId="0" fontId="0" fillId="0" borderId="1" xfId="0" applyFill="1" applyBorder="1" applyAlignment="1">
      <alignment wrapText="1"/>
    </xf>
    <xf numFmtId="0" fontId="2" fillId="0" borderId="1" xfId="0" applyFont="1" applyFill="1" applyBorder="1" applyAlignment="1">
      <alignment wrapText="1"/>
    </xf>
    <xf numFmtId="8" fontId="0" fillId="0" borderId="1" xfId="0" applyNumberFormat="1" applyFill="1" applyBorder="1"/>
    <xf numFmtId="164" fontId="0" fillId="0" borderId="1" xfId="0" applyNumberFormat="1" applyFill="1" applyBorder="1"/>
    <xf numFmtId="3" fontId="0" fillId="0" borderId="1" xfId="0" applyNumberFormat="1" applyFill="1" applyBorder="1" applyAlignment="1">
      <alignment horizontal="right" wrapText="1"/>
    </xf>
    <xf numFmtId="3" fontId="0" fillId="3" borderId="1" xfId="0" applyNumberFormat="1" applyFill="1" applyBorder="1" applyAlignment="1" applyProtection="1">
      <alignment horizontal="right" wrapText="1"/>
      <protection locked="0"/>
    </xf>
    <xf numFmtId="165" fontId="0" fillId="3" borderId="1" xfId="0" applyNumberFormat="1" applyFill="1" applyBorder="1" applyProtection="1">
      <protection locked="0"/>
    </xf>
    <xf numFmtId="165" fontId="0" fillId="3" borderId="1" xfId="1" applyNumberFormat="1" applyFont="1" applyFill="1" applyBorder="1" applyAlignment="1" applyProtection="1">
      <alignment horizontal="right" wrapText="1"/>
      <protection locked="0"/>
    </xf>
    <xf numFmtId="165" fontId="0" fillId="3" borderId="1" xfId="0" applyNumberFormat="1" applyFill="1" applyBorder="1" applyAlignment="1" applyProtection="1">
      <alignment horizontal="right"/>
      <protection locked="0"/>
    </xf>
    <xf numFmtId="165" fontId="0" fillId="0" borderId="1" xfId="1" applyNumberFormat="1" applyFont="1" applyFill="1" applyBorder="1" applyAlignment="1">
      <alignment horizontal="right" wrapText="1"/>
    </xf>
    <xf numFmtId="165" fontId="0" fillId="0" borderId="1" xfId="0" applyNumberFormat="1" applyFill="1" applyBorder="1" applyAlignment="1">
      <alignment horizontal="right"/>
    </xf>
    <xf numFmtId="165" fontId="0" fillId="0" borderId="1" xfId="0" applyNumberFormat="1" applyFill="1" applyBorder="1"/>
    <xf numFmtId="8" fontId="0" fillId="0" borderId="1" xfId="0" applyNumberFormat="1" applyFill="1" applyBorder="1" applyAlignment="1">
      <alignment horizontal="right"/>
    </xf>
    <xf numFmtId="0" fontId="4" fillId="0" borderId="1" xfId="0" applyFont="1" applyFill="1" applyBorder="1" applyAlignment="1">
      <alignment wrapText="1"/>
    </xf>
    <xf numFmtId="8" fontId="6" fillId="0" borderId="1" xfId="2" applyNumberFormat="1" applyFont="1" applyFill="1" applyBorder="1" applyAlignment="1">
      <alignment wrapText="1"/>
    </xf>
    <xf numFmtId="0" fontId="0" fillId="0" borderId="1" xfId="0" applyFill="1" applyBorder="1"/>
    <xf numFmtId="0" fontId="0" fillId="0" borderId="1" xfId="0" applyFill="1" applyBorder="1" applyAlignment="1">
      <alignment horizontal="right"/>
    </xf>
    <xf numFmtId="9" fontId="0" fillId="0" borderId="1" xfId="0" applyNumberFormat="1" applyFill="1" applyBorder="1" applyAlignment="1">
      <alignment horizontal="right"/>
    </xf>
    <xf numFmtId="9" fontId="0" fillId="0" borderId="1" xfId="0" applyNumberFormat="1" applyFill="1" applyBorder="1"/>
    <xf numFmtId="6" fontId="0" fillId="0" borderId="1" xfId="0" applyNumberFormat="1" applyFill="1" applyBorder="1"/>
    <xf numFmtId="166" fontId="0" fillId="0" borderId="1" xfId="0" applyNumberFormat="1" applyFill="1" applyBorder="1"/>
    <xf numFmtId="166" fontId="0" fillId="0" borderId="1" xfId="0" applyNumberFormat="1" applyFill="1" applyBorder="1" applyAlignment="1">
      <alignment horizontal="right"/>
    </xf>
    <xf numFmtId="10" fontId="0" fillId="0" borderId="1" xfId="0" applyNumberFormat="1" applyFill="1" applyBorder="1"/>
    <xf numFmtId="6" fontId="0" fillId="0" borderId="1" xfId="0" applyNumberFormat="1" applyFill="1" applyBorder="1" applyAlignment="1">
      <alignment horizontal="right"/>
    </xf>
    <xf numFmtId="0" fontId="0" fillId="0" borderId="1" xfId="0" applyFill="1" applyBorder="1" applyAlignment="1">
      <alignment horizontal="right" wrapText="1"/>
    </xf>
    <xf numFmtId="6" fontId="0" fillId="0" borderId="1" xfId="0" applyNumberFormat="1" applyFill="1" applyBorder="1" applyAlignment="1">
      <alignment horizontal="right" wrapText="1"/>
    </xf>
    <xf numFmtId="0" fontId="10" fillId="0" borderId="0" xfId="4"/>
  </cellXfs>
  <cellStyles count="5">
    <cellStyle name="Hyperlink" xfId="4" builtinId="8"/>
    <cellStyle name="Normal" xfId="0" builtinId="0"/>
    <cellStyle name="Normal 2" xfId="2" xr:uid="{05D500EC-09CF-4090-AE72-D7FB1252F18E}"/>
    <cellStyle name="Percent" xfId="1" builtinId="5"/>
    <cellStyle name="Percent 2" xfId="3" xr:uid="{8DB31C46-DBDD-4325-8E70-0857E69C0C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695325</xdr:colOff>
      <xdr:row>1</xdr:row>
      <xdr:rowOff>85725</xdr:rowOff>
    </xdr:from>
    <xdr:to>
      <xdr:col>10</xdr:col>
      <xdr:colOff>556104</xdr:colOff>
      <xdr:row>4</xdr:row>
      <xdr:rowOff>137132</xdr:rowOff>
    </xdr:to>
    <xdr:pic>
      <xdr:nvPicPr>
        <xdr:cNvPr id="5" name="Picture 4">
          <a:extLst>
            <a:ext uri="{FF2B5EF4-FFF2-40B4-BE49-F238E27FC236}">
              <a16:creationId xmlns:a16="http://schemas.microsoft.com/office/drawing/2014/main" id="{042EAF5A-3284-4364-8731-29DD0FFF55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58250" y="276225"/>
          <a:ext cx="1508604" cy="622907"/>
        </a:xfrm>
        <a:prstGeom prst="rect">
          <a:avLst/>
        </a:prstGeom>
      </xdr:spPr>
    </xdr:pic>
    <xdr:clientData/>
  </xdr:twoCellAnchor>
  <xdr:twoCellAnchor editAs="oneCell">
    <xdr:from>
      <xdr:col>0</xdr:col>
      <xdr:colOff>667875</xdr:colOff>
      <xdr:row>51</xdr:row>
      <xdr:rowOff>82689</xdr:rowOff>
    </xdr:from>
    <xdr:to>
      <xdr:col>0</xdr:col>
      <xdr:colOff>2295525</xdr:colOff>
      <xdr:row>54</xdr:row>
      <xdr:rowOff>180975</xdr:rowOff>
    </xdr:to>
    <xdr:pic>
      <xdr:nvPicPr>
        <xdr:cNvPr id="7" name="Picture 6">
          <a:extLst>
            <a:ext uri="{FF2B5EF4-FFF2-40B4-BE49-F238E27FC236}">
              <a16:creationId xmlns:a16="http://schemas.microsoft.com/office/drawing/2014/main" id="{C15F3ED2-869E-4558-B3C5-2FF2BF2AA6A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7875" y="10941189"/>
          <a:ext cx="1627650" cy="6697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peterson.NWMT\AppData\Local\Microsoft\Windows\Temporary%20Internet%20Files\Content.Outlook\EX58Q2Z7\Loan%20Products%20Comparison_Updated_071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
      <sheetName val="Loan Comparison"/>
      <sheetName val="Amortization Tables"/>
    </sheetNames>
    <sheetDataSet>
      <sheetData sheetId="0"/>
      <sheetData sheetId="1"/>
      <sheetData sheetId="2">
        <row r="15">
          <cell r="E15">
            <v>575.9375</v>
          </cell>
          <cell r="G15">
            <v>112.7625</v>
          </cell>
          <cell r="L15">
            <v>567.65371093750002</v>
          </cell>
          <cell r="N15">
            <v>104.325546875</v>
          </cell>
          <cell r="S15">
            <v>429.57578125000003</v>
          </cell>
          <cell r="U15">
            <v>104.325546875</v>
          </cell>
          <cell r="Z15">
            <v>382.17994791666666</v>
          </cell>
          <cell r="AB15">
            <v>92.815130208333343</v>
          </cell>
          <cell r="AG15">
            <v>695.41666666666674</v>
          </cell>
          <cell r="AM15">
            <v>552.31171874999995</v>
          </cell>
          <cell r="AO15">
            <v>104.325546875</v>
          </cell>
          <cell r="AT15">
            <v>736.41562499999998</v>
          </cell>
          <cell r="AV15">
            <v>104.325546875</v>
          </cell>
          <cell r="BA15">
            <v>651.71875</v>
          </cell>
          <cell r="BC15">
            <v>112.7625</v>
          </cell>
          <cell r="BH15">
            <v>599.6875</v>
          </cell>
          <cell r="BJ15">
            <v>44.187500000000007</v>
          </cell>
          <cell r="BO15">
            <v>468.74999999999994</v>
          </cell>
        </row>
        <row r="16">
          <cell r="E16">
            <v>575.21288997549414</v>
          </cell>
          <cell r="G16">
            <v>112.62062898467568</v>
          </cell>
          <cell r="L16">
            <v>566.92301090657145</v>
          </cell>
          <cell r="N16">
            <v>104.19125605850502</v>
          </cell>
          <cell r="S16">
            <v>429.11255185798888</v>
          </cell>
          <cell r="U16">
            <v>104.21304830836873</v>
          </cell>
          <cell r="Z16">
            <v>381.57848067743333</v>
          </cell>
          <cell r="AB16">
            <v>92.66905959309095</v>
          </cell>
          <cell r="AG16">
            <v>694.63904306597681</v>
          </cell>
          <cell r="AM16">
            <v>551.5844053519595</v>
          </cell>
          <cell r="AO16">
            <v>104.18816545537013</v>
          </cell>
          <cell r="AT16">
            <v>735.68251937800551</v>
          </cell>
          <cell r="AV16">
            <v>104.22169024521746</v>
          </cell>
          <cell r="BA16">
            <v>650.98846934344613</v>
          </cell>
          <cell r="BC16">
            <v>112.6361444631451</v>
          </cell>
          <cell r="BH16">
            <v>598.93300914974122</v>
          </cell>
          <cell r="BJ16">
            <v>44.131905937349352</v>
          </cell>
          <cell r="BO16">
            <v>468.14973794667566</v>
          </cell>
        </row>
        <row r="17">
          <cell r="E17">
            <v>574.48541170297449</v>
          </cell>
          <cell r="G17">
            <v>112.47819639658236</v>
          </cell>
          <cell r="L17">
            <v>566.18949463594026</v>
          </cell>
          <cell r="N17">
            <v>104.05644766282145</v>
          </cell>
          <cell r="S17">
            <v>428.64797138025097</v>
          </cell>
          <cell r="U17">
            <v>104.10022162091811</v>
          </cell>
          <cell r="Z17">
            <v>380.97525915875218</v>
          </cell>
          <cell r="AB17">
            <v>92.522562938554103</v>
          </cell>
          <cell r="AG17">
            <v>693.85789651797541</v>
          </cell>
          <cell r="AM17">
            <v>550.85436452867623</v>
          </cell>
          <cell r="AO17">
            <v>104.05026885541662</v>
          </cell>
          <cell r="AT17">
            <v>734.94574822790116</v>
          </cell>
          <cell r="AV17">
            <v>104.11731433228601</v>
          </cell>
          <cell r="BA17">
            <v>650.25491763811806</v>
          </cell>
          <cell r="BC17">
            <v>112.50922295878135</v>
          </cell>
          <cell r="BH17">
            <v>598.17553177320019</v>
          </cell>
          <cell r="BJ17">
            <v>44.076091814867382</v>
          </cell>
          <cell r="BO17">
            <v>467.54760007443463</v>
          </cell>
        </row>
        <row r="18">
          <cell r="E18">
            <v>573.75505382895949</v>
          </cell>
          <cell r="G18">
            <v>112.33520001282784</v>
          </cell>
          <cell r="L18">
            <v>565.45315127134938</v>
          </cell>
          <cell r="N18">
            <v>103.92111969311286</v>
          </cell>
          <cell r="S18">
            <v>428.1820358761197</v>
          </cell>
          <cell r="U18">
            <v>103.98706585562907</v>
          </cell>
          <cell r="Z18">
            <v>380.37027824397489</v>
          </cell>
          <cell r="AB18">
            <v>92.375639002108187</v>
          </cell>
          <cell r="AG18">
            <v>693.07321106229597</v>
          </cell>
          <cell r="AM18">
            <v>550.12158605230559</v>
          </cell>
          <cell r="AO18">
            <v>103.91185514321329</v>
          </cell>
          <cell r="AT18">
            <v>734.20529322204629</v>
          </cell>
          <cell r="AV18">
            <v>104.0124165397899</v>
          </cell>
          <cell r="BA18">
            <v>649.51808023244325</v>
          </cell>
          <cell r="BC18">
            <v>112.38173295184599</v>
          </cell>
          <cell r="BH18">
            <v>597.41505604871031</v>
          </cell>
          <cell r="BJ18">
            <v>44.020056761483922</v>
          </cell>
          <cell r="BO18">
            <v>466.94358052134288</v>
          </cell>
        </row>
        <row r="19">
          <cell r="E19">
            <v>573.02180495502648</v>
          </cell>
          <cell r="G19">
            <v>112.19163760172097</v>
          </cell>
          <cell r="L19">
            <v>564.71396991670747</v>
          </cell>
          <cell r="N19">
            <v>103.78527014685434</v>
          </cell>
          <cell r="S19">
            <v>427.71474139343474</v>
          </cell>
          <cell r="U19">
            <v>103.8735800526913</v>
          </cell>
          <cell r="Z19">
            <v>379.76353280152944</v>
          </cell>
          <cell r="AB19">
            <v>92.228286537514293</v>
          </cell>
          <cell r="AG19">
            <v>692.28497066626483</v>
          </cell>
          <cell r="AM19">
            <v>549.38605965664874</v>
          </cell>
          <cell r="AO19">
            <v>103.7729223795892</v>
          </cell>
          <cell r="AT19">
            <v>733.46113594116207</v>
          </cell>
          <cell r="AV19">
            <v>103.9069942583313</v>
          </cell>
          <cell r="BA19">
            <v>648.77794240922219</v>
          </cell>
          <cell r="BC19">
            <v>112.25367189592123</v>
          </cell>
          <cell r="BH19">
            <v>596.65157010781104</v>
          </cell>
          <cell r="BJ19">
            <v>43.963799902680812</v>
          </cell>
          <cell r="BO19">
            <v>466.33767340714775</v>
          </cell>
        </row>
        <row r="20">
          <cell r="E20">
            <v>572.28565363763425</v>
          </cell>
          <cell r="G20">
            <v>112.04750692273679</v>
          </cell>
          <cell r="L20">
            <v>563.97193963392783</v>
          </cell>
          <cell r="N20">
            <v>103.64889701380297</v>
          </cell>
          <cell r="S20">
            <v>427.24608396850857</v>
          </cell>
          <cell r="U20">
            <v>103.75976324949495</v>
          </cell>
          <cell r="Z20">
            <v>379.15501768487695</v>
          </cell>
          <cell r="AB20">
            <v>92.080504294898688</v>
          </cell>
          <cell r="AG20">
            <v>691.49315922457424</v>
          </cell>
          <cell r="AM20">
            <v>548.64777503700805</v>
          </cell>
          <cell r="AO20">
            <v>103.63346861810153</v>
          </cell>
          <cell r="AT20">
            <v>732.71325787387354</v>
          </cell>
          <cell r="AV20">
            <v>103.80104486546543</v>
          </cell>
          <cell r="BA20">
            <v>648.03448938533461</v>
          </cell>
          <cell r="BC20">
            <v>112.12503723318346</v>
          </cell>
          <cell r="BH20">
            <v>595.88506203506233</v>
          </cell>
          <cell r="BJ20">
            <v>43.907320360478273</v>
          </cell>
          <cell r="BO20">
            <v>465.72987283322067</v>
          </cell>
        </row>
        <row r="21">
          <cell r="E21">
            <v>571.54658838794387</v>
          </cell>
          <cell r="G21">
            <v>111.90280572648165</v>
          </cell>
          <cell r="L21">
            <v>563.22704944276677</v>
          </cell>
          <cell r="N21">
            <v>103.51199827596795</v>
          </cell>
          <cell r="S21">
            <v>426.77605962609306</v>
          </cell>
          <cell r="U21">
            <v>103.6456144806226</v>
          </cell>
          <cell r="Z21">
            <v>378.54472773246749</v>
          </cell>
          <cell r="AB21">
            <v>91.932291020742113</v>
          </cell>
          <cell r="AG21">
            <v>690.69776055895261</v>
          </cell>
          <cell r="AM21">
            <v>547.90672185004371</v>
          </cell>
          <cell r="AO21">
            <v>103.49349190500827</v>
          </cell>
          <cell r="AT21">
            <v>731.96164041624843</v>
          </cell>
          <cell r="AV21">
            <v>103.6945657256352</v>
          </cell>
          <cell r="BA21">
            <v>647.28770631144414</v>
          </cell>
          <cell r="BC21">
            <v>111.99582639435218</v>
          </cell>
          <cell r="BH21">
            <v>595.11551986785912</v>
          </cell>
          <cell r="BJ21">
            <v>43.850617253421191</v>
          </cell>
          <cell r="BO21">
            <v>465.12017288250013</v>
          </cell>
        </row>
        <row r="22">
          <cell r="E22">
            <v>570.80459767164029</v>
          </cell>
          <cell r="G22">
            <v>111.75753175465798</v>
          </cell>
          <cell r="L22">
            <v>562.47928832066054</v>
          </cell>
          <cell r="N22">
            <v>103.37457190758086</v>
          </cell>
          <cell r="S22">
            <v>426.30466437934547</v>
          </cell>
          <cell r="U22">
            <v>103.53113277784105</v>
          </cell>
          <cell r="Z22">
            <v>377.93265776769687</v>
          </cell>
          <cell r="AB22">
            <v>91.783645457869241</v>
          </cell>
          <cell r="AG22">
            <v>689.89875841783442</v>
          </cell>
          <cell r="AM22">
            <v>547.16288971362826</v>
          </cell>
          <cell r="AO22">
            <v>103.35299027924091</v>
          </cell>
          <cell r="AT22">
            <v>731.20626487133529</v>
          </cell>
          <cell r="AV22">
            <v>103.58755419010585</v>
          </cell>
          <cell r="BA22">
            <v>646.53757827170193</v>
          </cell>
          <cell r="BC22">
            <v>111.86603679863865</v>
          </cell>
          <cell r="BH22">
            <v>594.34293159624383</v>
          </cell>
          <cell r="BJ22">
            <v>43.793689696565337</v>
          </cell>
          <cell r="BO22">
            <v>464.50856761943356</v>
          </cell>
        </row>
        <row r="23">
          <cell r="E23">
            <v>570.05966990875129</v>
          </cell>
          <cell r="G23">
            <v>111.61168274002918</v>
          </cell>
          <cell r="L23">
            <v>561.7286452025628</v>
          </cell>
          <cell r="N23">
            <v>103.23661587506561</v>
          </cell>
          <cell r="S23">
            <v>425.8318942297949</v>
          </cell>
          <cell r="U23">
            <v>103.41631717009305</v>
          </cell>
          <cell r="Z23">
            <v>377.31880259886231</v>
          </cell>
          <cell r="AB23">
            <v>91.634566345438003</v>
          </cell>
          <cell r="AG23">
            <v>689.09613647602805</v>
          </cell>
          <cell r="AM23">
            <v>546.41626820670126</v>
          </cell>
          <cell r="AO23">
            <v>103.21196177237692</v>
          </cell>
          <cell r="AT23">
            <v>730.44711244869757</v>
          </cell>
          <cell r="AV23">
            <v>103.48000759689883</v>
          </cell>
          <cell r="BA23">
            <v>645.78409028344845</v>
          </cell>
          <cell r="BC23">
            <v>111.73566585369431</v>
          </cell>
          <cell r="BH23">
            <v>593.56728516272017</v>
          </cell>
          <cell r="BJ23">
            <v>43.736536801463593</v>
          </cell>
          <cell r="BO23">
            <v>463.89505108991995</v>
          </cell>
        </row>
        <row r="24">
          <cell r="E24">
            <v>569.31179347346745</v>
          </cell>
          <cell r="G24">
            <v>111.46525640638413</v>
          </cell>
          <cell r="L24">
            <v>560.97510898078076</v>
          </cell>
          <cell r="N24">
            <v>103.09812813700836</v>
          </cell>
          <cell r="S24">
            <v>425.35774516730811</v>
          </cell>
          <cell r="U24">
            <v>103.30116668348911</v>
          </cell>
          <cell r="Z24">
            <v>376.70315701911869</v>
          </cell>
          <cell r="AB24">
            <v>91.485052418928831</v>
          </cell>
          <cell r="AG24">
            <v>688.28987833438214</v>
          </cell>
          <cell r="AM24">
            <v>545.66684686912333</v>
          </cell>
          <cell r="AO24">
            <v>103.07040440861219</v>
          </cell>
          <cell r="AT24">
            <v>729.68416426394663</v>
          </cell>
          <cell r="AV24">
            <v>103.37192327072577</v>
          </cell>
          <cell r="BA24">
            <v>645.02722729691413</v>
          </cell>
          <cell r="BC24">
            <v>111.60471095555909</v>
          </cell>
          <cell r="BH24">
            <v>592.78856846206395</v>
          </cell>
          <cell r="BJ24">
            <v>43.67915767615208</v>
          </cell>
          <cell r="BO24">
            <v>463.27961732125158</v>
          </cell>
        </row>
        <row r="25">
          <cell r="E25">
            <v>568.56095669396063</v>
          </cell>
          <cell r="G25">
            <v>111.31825046850174</v>
          </cell>
          <cell r="L25">
            <v>560.21866850481058</v>
          </cell>
          <cell r="N25">
            <v>102.95910664412736</v>
          </cell>
          <cell r="S25">
            <v>424.88221317005576</v>
          </cell>
          <cell r="U25">
            <v>103.18568034129926</v>
          </cell>
          <cell r="Z25">
            <v>376.08571580643417</v>
          </cell>
          <cell r="AB25">
            <v>91.335102410134013</v>
          </cell>
          <cell r="AG25">
            <v>687.47996751945072</v>
          </cell>
          <cell r="AM25">
            <v>544.9146152015295</v>
          </cell>
          <cell r="AO25">
            <v>102.92831620473335</v>
          </cell>
          <cell r="AT25">
            <v>728.91740133827193</v>
          </cell>
          <cell r="AV25">
            <v>103.26329852292186</v>
          </cell>
          <cell r="BA25">
            <v>644.26697419491927</v>
          </cell>
          <cell r="BC25">
            <v>111.47316948860929</v>
          </cell>
          <cell r="BH25">
            <v>592.00676934113415</v>
          </cell>
          <cell r="BJ25">
            <v>43.621551425136197</v>
          </cell>
          <cell r="BO25">
            <v>462.66226032205611</v>
          </cell>
        </row>
        <row r="26">
          <cell r="E26">
            <v>567.80714785220152</v>
          </cell>
          <cell r="G26">
            <v>111.17066263211524</v>
          </cell>
          <cell r="L26">
            <v>559.45931258117264</v>
          </cell>
          <cell r="N26">
            <v>102.81954933924256</v>
          </cell>
          <cell r="S26">
            <v>424.40529420447808</v>
          </cell>
          <cell r="U26">
            <v>103.06985716394469</v>
          </cell>
          <cell r="Z26">
            <v>375.46647372354596</v>
          </cell>
          <cell r="AB26">
            <v>91.184715047146867</v>
          </cell>
          <cell r="AG26">
            <v>686.66638748315631</v>
          </cell>
          <cell r="AM26">
            <v>544.15956266518208</v>
          </cell>
          <cell r="AO26">
            <v>102.78569517008997</v>
          </cell>
          <cell r="AT26">
            <v>728.14680459796887</v>
          </cell>
          <cell r="AV26">
            <v>103.15413065137894</v>
          </cell>
          <cell r="BA26">
            <v>643.50331579257181</v>
          </cell>
          <cell r="BC26">
            <v>111.34103882550544</v>
          </cell>
          <cell r="BH26">
            <v>591.22187559868405</v>
          </cell>
          <cell r="BJ26">
            <v>43.563717149376721</v>
          </cell>
          <cell r="BO26">
            <v>462.04297408223817</v>
          </cell>
        </row>
        <row r="27">
          <cell r="E27">
            <v>567.05035518377724</v>
          </cell>
          <cell r="G27">
            <v>111.02249059387637</v>
          </cell>
          <cell r="L27">
            <v>558.69702997324566</v>
          </cell>
          <cell r="N27">
            <v>102.67945415724516</v>
          </cell>
          <cell r="S27">
            <v>423.92698422525086</v>
          </cell>
          <cell r="U27">
            <v>102.9536961689895</v>
          </cell>
          <cell r="Z27">
            <v>374.84542551791594</v>
          </cell>
          <cell r="AB27">
            <v>91.033889054351022</v>
          </cell>
          <cell r="AG27">
            <v>685.84912160245199</v>
          </cell>
          <cell r="AM27">
            <v>543.40167868182346</v>
          </cell>
          <cell r="AO27">
            <v>102.64253930656666</v>
          </cell>
          <cell r="AT27">
            <v>727.37235487396435</v>
          </cell>
          <cell r="AV27">
            <v>103.04441694047829</v>
          </cell>
          <cell r="BA27">
            <v>642.73623683696383</v>
          </cell>
          <cell r="BC27">
            <v>111.20831632713977</v>
          </cell>
          <cell r="BH27">
            <v>590.43387498517006</v>
          </cell>
          <cell r="BJ27">
            <v>43.505653946275686</v>
          </cell>
          <cell r="BO27">
            <v>461.42175257292081</v>
          </cell>
        </row>
        <row r="28">
          <cell r="E28">
            <v>566.29056687770708</v>
          </cell>
          <cell r="G28">
            <v>110.87373204131947</v>
          </cell>
          <cell r="L28">
            <v>557.93180940110074</v>
          </cell>
          <cell r="N28">
            <v>102.53881902506716</v>
          </cell>
          <cell r="S28">
            <v>423.44727917525086</v>
          </cell>
          <cell r="U28">
            <v>102.83719637113236</v>
          </cell>
          <cell r="Z28">
            <v>374.22256592168623</v>
          </cell>
          <cell r="AB28">
            <v>90.882623152409508</v>
          </cell>
          <cell r="AG28">
            <v>685.02815317898205</v>
          </cell>
          <cell r="AM28">
            <v>542.64095263352726</v>
          </cell>
          <cell r="AO28">
            <v>102.49884660855516</v>
          </cell>
          <cell r="AT28">
            <v>726.5940329013398</v>
          </cell>
          <cell r="AV28">
            <v>102.93415466102314</v>
          </cell>
          <cell r="BA28">
            <v>641.96572200686717</v>
          </cell>
          <cell r="BC28">
            <v>111.07499934258352</v>
          </cell>
          <cell r="BH28">
            <v>589.64275520256092</v>
          </cell>
          <cell r="BJ28">
            <v>43.447360909662379</v>
          </cell>
          <cell r="BO28">
            <v>460.79858974638677</v>
          </cell>
        </row>
        <row r="29">
          <cell r="E29">
            <v>565.52777107625866</v>
          </cell>
          <cell r="G29">
            <v>110.72438465282536</v>
          </cell>
          <cell r="L29">
            <v>557.16363954133385</v>
          </cell>
          <cell r="N29">
            <v>102.39764186165056</v>
          </cell>
          <cell r="S29">
            <v>422.96617498552172</v>
          </cell>
          <cell r="U29">
            <v>102.72035678219812</v>
          </cell>
          <cell r="Z29">
            <v>373.59788965163415</v>
          </cell>
          <cell r="AB29">
            <v>90.73091605825401</v>
          </cell>
          <cell r="AG29">
            <v>684.20346543874018</v>
          </cell>
          <cell r="AM29">
            <v>541.8773738625498</v>
          </cell>
          <cell r="AO29">
            <v>102.35461506292609</v>
          </cell>
          <cell r="AT29">
            <v>725.81181931885203</v>
          </cell>
          <cell r="AV29">
            <v>102.82334107017071</v>
          </cell>
          <cell r="BA29">
            <v>641.19175591242742</v>
          </cell>
          <cell r="BC29">
            <v>110.94108520903394</v>
          </cell>
          <cell r="BH29">
            <v>588.84850390414556</v>
          </cell>
          <cell r="BJ29">
            <v>43.388837129779148</v>
          </cell>
          <cell r="BO29">
            <v>460.1734795360199</v>
          </cell>
        </row>
        <row r="30">
          <cell r="E30">
            <v>564.76195587476298</v>
          </cell>
          <cell r="G30">
            <v>110.57444609758515</v>
          </cell>
          <cell r="L30">
            <v>556.39250902689923</v>
          </cell>
          <cell r="N30">
            <v>102.25592057791661</v>
          </cell>
          <cell r="S30">
            <v>422.48366757523917</v>
          </cell>
          <cell r="U30">
            <v>102.60317641112951</v>
          </cell>
          <cell r="Z30">
            <v>372.97139140912776</v>
          </cell>
          <cell r="AB30">
            <v>90.578766485073885</v>
          </cell>
          <cell r="AG30">
            <v>683.37504153172722</v>
          </cell>
          <cell r="AM30">
            <v>541.11093167118133</v>
          </cell>
          <cell r="AO30">
            <v>102.20984264900092</v>
          </cell>
          <cell r="AT30">
            <v>725.02569466845193</v>
          </cell>
          <cell r="AV30">
            <v>102.71197341136403</v>
          </cell>
          <cell r="BA30">
            <v>640.41432309485617</v>
          </cell>
          <cell r="BC30">
            <v>110.80657125176116</v>
          </cell>
          <cell r="BH30">
            <v>588.05110869434077</v>
          </cell>
          <cell r="BJ30">
            <v>43.330081693267211</v>
          </cell>
          <cell r="BO30">
            <v>459.54641585624563</v>
          </cell>
        </row>
        <row r="31">
          <cell r="E31">
            <v>563.99310932142794</v>
          </cell>
          <cell r="G31">
            <v>110.42391403556378</v>
          </cell>
          <cell r="L31">
            <v>555.61840644694018</v>
          </cell>
          <cell r="N31">
            <v>102.11365307673496</v>
          </cell>
          <cell r="S31">
            <v>421.99975285167659</v>
          </cell>
          <cell r="U31">
            <v>102.4856542639786</v>
          </cell>
          <cell r="Z31">
            <v>372.3430658800807</v>
          </cell>
          <cell r="AB31">
            <v>90.426173142305316</v>
          </cell>
          <cell r="AG31">
            <v>682.54286453160682</v>
          </cell>
          <cell r="AM31">
            <v>540.34161532159521</v>
          </cell>
          <cell r="AO31">
            <v>102.06452733852355</v>
          </cell>
          <cell r="AT31">
            <v>724.23563939479982</v>
          </cell>
          <cell r="AV31">
            <v>102.60004891426331</v>
          </cell>
          <cell r="BA31">
            <v>639.63340802612299</v>
          </cell>
          <cell r="BC31">
            <v>110.67145478405477</v>
          </cell>
          <cell r="BH31">
            <v>587.25055712849701</v>
          </cell>
          <cell r="BJ31">
            <v>43.271093683152415</v>
          </cell>
          <cell r="BO31">
            <v>458.91739260247203</v>
          </cell>
        </row>
        <row r="32">
          <cell r="E32">
            <v>563.22121941715272</v>
          </cell>
          <cell r="G32">
            <v>110.27278611746357</v>
          </cell>
          <cell r="L32">
            <v>554.84132034662082</v>
          </cell>
          <cell r="N32">
            <v>101.97083725289248</v>
          </cell>
          <cell r="S32">
            <v>421.51442671017031</v>
          </cell>
          <cell r="U32">
            <v>102.36778934389851</v>
          </cell>
          <cell r="Z32">
            <v>371.71290773490728</v>
          </cell>
          <cell r="AB32">
            <v>90.273134735620346</v>
          </cell>
          <cell r="AG32">
            <v>681.7069174353594</v>
          </cell>
          <cell r="AM32">
            <v>539.56941403569817</v>
          </cell>
          <cell r="AO32">
            <v>101.91866709563187</v>
          </cell>
          <cell r="AT32">
            <v>723.4416338447794</v>
          </cell>
          <cell r="AV32">
            <v>102.4875647946771</v>
          </cell>
          <cell r="BA32">
            <v>638.84899510864443</v>
          </cell>
          <cell r="BC32">
            <v>110.53573310717009</v>
          </cell>
          <cell r="BH32">
            <v>586.44683671270525</v>
          </cell>
          <cell r="BJ32">
            <v>43.211872178830916</v>
          </cell>
          <cell r="BO32">
            <v>458.28640365103035</v>
          </cell>
        </row>
        <row r="33">
          <cell r="E33">
            <v>562.44627411533963</v>
          </cell>
          <cell r="G33">
            <v>110.12105998468753</v>
          </cell>
          <cell r="L33">
            <v>554.06123922695656</v>
          </cell>
          <cell r="N33">
            <v>101.82747099306229</v>
          </cell>
          <cell r="S33">
            <v>421.02768503408464</v>
          </cell>
          <cell r="U33">
            <v>102.24958065113485</v>
          </cell>
          <cell r="Z33">
            <v>371.08091162847711</v>
          </cell>
          <cell r="AB33">
            <v>90.119649966915873</v>
          </cell>
          <cell r="AG33">
            <v>680.86718316293479</v>
          </cell>
          <cell r="AM33">
            <v>538.79431699497889</v>
          </cell>
          <cell r="AO33">
            <v>101.77225987682937</v>
          </cell>
          <cell r="AT33">
            <v>722.64365826700885</v>
          </cell>
          <cell r="AV33">
            <v>102.37451825449293</v>
          </cell>
          <cell r="BA33">
            <v>638.06106867497294</v>
          </cell>
          <cell r="BC33">
            <v>110.39940351027438</v>
          </cell>
          <cell r="BH33">
            <v>585.63993490360099</v>
          </cell>
          <cell r="BJ33">
            <v>43.152416256054806</v>
          </cell>
          <cell r="BO33">
            <v>457.6534428591155</v>
          </cell>
        </row>
        <row r="34">
          <cell r="E34">
            <v>561.66826132170695</v>
          </cell>
          <cell r="G34">
            <v>109.9687332693026</v>
          </cell>
          <cell r="L34">
            <v>553.27815154464349</v>
          </cell>
          <cell r="N34">
            <v>101.68355217577233</v>
          </cell>
          <cell r="S34">
            <v>420.53952369477713</v>
          </cell>
          <cell r="U34">
            <v>102.1310271830173</v>
          </cell>
          <cell r="Z34">
            <v>370.4470722000699</v>
          </cell>
          <cell r="AB34">
            <v>89.965717534302684</v>
          </cell>
          <cell r="AG34">
            <v>680.02364455690361</v>
          </cell>
          <cell r="AM34">
            <v>538.01631334035699</v>
          </cell>
          <cell r="AO34">
            <v>101.62530363095634</v>
          </cell>
          <cell r="AT34">
            <v>721.8416928113495</v>
          </cell>
          <cell r="AV34">
            <v>102.26090648160785</v>
          </cell>
          <cell r="BA34">
            <v>637.26961298748392</v>
          </cell>
          <cell r="BC34">
            <v>110.26246327039257</v>
          </cell>
          <cell r="BH34">
            <v>584.82983910816893</v>
          </cell>
          <cell r="BJ34">
            <v>43.092724986917716</v>
          </cell>
          <cell r="BO34">
            <v>457.01850406472585</v>
          </cell>
        </row>
        <row r="35">
          <cell r="E35">
            <v>560.88716889409932</v>
          </cell>
          <cell r="G35">
            <v>109.8158035940026</v>
          </cell>
          <cell r="L35">
            <v>552.4920457118883</v>
          </cell>
          <cell r="N35">
            <v>101.53907867137407</v>
          </cell>
          <cell r="S35">
            <v>420.04993855156323</v>
          </cell>
          <cell r="U35">
            <v>102.01212793395108</v>
          </cell>
          <cell r="Z35">
            <v>369.8113840733298</v>
          </cell>
          <cell r="AB35">
            <v>89.811336132094382</v>
          </cell>
          <cell r="AG35">
            <v>679.17628438210625</v>
          </cell>
          <cell r="AM35">
            <v>537.23539217203029</v>
          </cell>
          <cell r="AO35">
            <v>101.4777962991613</v>
          </cell>
          <cell r="AT35">
            <v>721.03571752841174</v>
          </cell>
          <cell r="AV35">
            <v>102.14672664985834</v>
          </cell>
          <cell r="BA35">
            <v>636.47461223806147</v>
          </cell>
          <cell r="BC35">
            <v>110.12490965235295</v>
          </cell>
          <cell r="BH35">
            <v>584.01653668354675</v>
          </cell>
          <cell r="BJ35">
            <v>43.032797439840287</v>
          </cell>
          <cell r="BO35">
            <v>456.38158108660372</v>
          </cell>
        </row>
        <row r="36">
          <cell r="E36">
            <v>560.10298464229925</v>
          </cell>
          <cell r="G36">
            <v>109.66226857207121</v>
          </cell>
          <cell r="L36">
            <v>551.702910096236</v>
          </cell>
          <cell r="N36">
            <v>101.39404834201095</v>
          </cell>
          <cell r="S36">
            <v>419.55892545168166</v>
          </cell>
          <cell r="U36">
            <v>101.89288189540839</v>
          </cell>
          <cell r="Z36">
            <v>369.17384185622001</v>
          </cell>
          <cell r="AB36">
            <v>89.656504450796291</v>
          </cell>
          <cell r="AG36">
            <v>678.32508532530096</v>
          </cell>
          <cell r="AM36">
            <v>536.45154254932231</v>
          </cell>
          <cell r="AO36">
            <v>101.32973581487201</v>
          </cell>
          <cell r="AT36">
            <v>720.22571236905947</v>
          </cell>
          <cell r="AV36">
            <v>102.0319759189501</v>
          </cell>
          <cell r="BA36">
            <v>635.67605054778221</v>
          </cell>
          <cell r="BC36">
            <v>109.98673990873255</v>
          </cell>
          <cell r="BH36">
            <v>583.20001493682707</v>
          </cell>
          <cell r="BJ36">
            <v>42.97263267955568</v>
          </cell>
          <cell r="BO36">
            <v>455.74266772417502</v>
          </cell>
        </row>
        <row r="37">
          <cell r="E37">
            <v>559.31569632783578</v>
          </cell>
          <cell r="G37">
            <v>109.50812580734467</v>
          </cell>
          <cell r="L37">
            <v>550.91073302039831</v>
          </cell>
          <cell r="N37">
            <v>101.24845904158673</v>
          </cell>
          <cell r="S37">
            <v>419.06648023025872</v>
          </cell>
          <cell r="U37">
            <v>101.77328805591998</v>
          </cell>
          <cell r="Z37">
            <v>368.53444014097698</v>
          </cell>
          <cell r="AB37">
            <v>89.501221177094422</v>
          </cell>
          <cell r="AG37">
            <v>677.47002999480992</v>
          </cell>
          <cell r="AM37">
            <v>535.66475349052928</v>
          </cell>
          <cell r="AO37">
            <v>101.18112010376665</v>
          </cell>
          <cell r="AT37">
            <v>719.41165718391028</v>
          </cell>
          <cell r="AV37">
            <v>101.91665143438729</v>
          </cell>
          <cell r="BA37">
            <v>634.8739119665986</v>
          </cell>
          <cell r="BC37">
            <v>109.84795127980217</v>
          </cell>
          <cell r="BH37">
            <v>582.38026112485989</v>
          </cell>
          <cell r="BJ37">
            <v>42.912229767094935</v>
          </cell>
          <cell r="BO37">
            <v>455.10175775748871</v>
          </cell>
        </row>
        <row r="38">
          <cell r="E38">
            <v>558.52529166379418</v>
          </cell>
          <cell r="G38">
            <v>109.35337289417441</v>
          </cell>
          <cell r="L38">
            <v>550.11550276208084</v>
          </cell>
          <cell r="N38">
            <v>101.10230861573378</v>
          </cell>
          <cell r="S38">
            <v>418.57259871027333</v>
          </cell>
          <cell r="U38">
            <v>101.65334540106637</v>
          </cell>
          <cell r="Z38">
            <v>367.89317350406452</v>
          </cell>
          <cell r="AB38">
            <v>89.345484993844238</v>
          </cell>
          <cell r="AG38">
            <v>676.61110092016418</v>
          </cell>
          <cell r="AM38">
            <v>534.8750139727656</v>
          </cell>
          <cell r="AO38">
            <v>101.03194708374463</v>
          </cell>
          <cell r="AT38">
            <v>718.59353172283545</v>
          </cell>
          <cell r="AV38">
            <v>101.8007503274017</v>
          </cell>
          <cell r="BA38">
            <v>634.06818047302011</v>
          </cell>
          <cell r="BC38">
            <v>109.70854099347139</v>
          </cell>
          <cell r="BH38">
            <v>581.55726245405367</v>
          </cell>
          <cell r="BJ38">
            <v>42.851587759772379</v>
          </cell>
          <cell r="BO38">
            <v>454.45884494715654</v>
          </cell>
        </row>
        <row r="39">
          <cell r="E39">
            <v>557.73175831462402</v>
          </cell>
          <cell r="G39">
            <v>109.19800741738953</v>
          </cell>
          <cell r="L39">
            <v>549.31720755380945</v>
          </cell>
          <cell r="N39">
            <v>100.9555949017812</v>
          </cell>
          <cell r="S39">
            <v>418.07727670252132</v>
          </cell>
          <cell r="U39">
            <v>101.53305291346946</v>
          </cell>
          <cell r="Z39">
            <v>367.25003650612769</v>
          </cell>
          <cell r="AB39">
            <v>89.189294580059581</v>
          </cell>
          <cell r="AG39">
            <v>675.74828055174657</v>
          </cell>
          <cell r="AM39">
            <v>534.08231293181052</v>
          </cell>
          <cell r="AO39">
            <v>100.88221466489755</v>
          </cell>
          <cell r="AT39">
            <v>717.77131563445528</v>
          </cell>
          <cell r="AV39">
            <v>101.68426971488117</v>
          </cell>
          <cell r="BA39">
            <v>633.25883997379321</v>
          </cell>
          <cell r="BC39">
            <v>109.56850626523305</v>
          </cell>
          <cell r="BH39">
            <v>580.73100608017558</v>
          </cell>
          <cell r="BJ39">
            <v>42.79070571117083</v>
          </cell>
          <cell r="BO39">
            <v>453.81392303429209</v>
          </cell>
        </row>
        <row r="40">
          <cell r="E40">
            <v>556.93508389594683</v>
          </cell>
          <cell r="G40">
            <v>109.04202695225905</v>
          </cell>
          <cell r="L40">
            <v>548.51583558275627</v>
          </cell>
          <cell r="N40">
            <v>100.80831572872277</v>
          </cell>
          <cell r="S40">
            <v>417.58051000557998</v>
          </cell>
          <cell r="U40">
            <v>101.41240957278372</v>
          </cell>
          <cell r="Z40">
            <v>366.60502369194688</v>
          </cell>
          <cell r="AB40">
            <v>89.03264861090139</v>
          </cell>
          <cell r="AG40">
            <v>674.88155126043284</v>
          </cell>
          <cell r="AM40">
            <v>533.28663926195168</v>
          </cell>
          <cell r="AO40">
            <v>100.73192074947976</v>
          </cell>
          <cell r="AT40">
            <v>716.94498846563306</v>
          </cell>
          <cell r="AV40">
            <v>101.56720669929803</v>
          </cell>
          <cell r="BA40">
            <v>632.44587430358024</v>
          </cell>
          <cell r="BC40">
            <v>109.42784429810783</v>
          </cell>
          <cell r="BH40">
            <v>579.90147910815085</v>
          </cell>
          <cell r="BJ40">
            <v>42.729582671126906</v>
          </cell>
          <cell r="BO40">
            <v>453.16698574044989</v>
          </cell>
        </row>
        <row r="41">
          <cell r="E41">
            <v>556.13525597436239</v>
          </cell>
          <cell r="G41">
            <v>108.88542906445409</v>
          </cell>
          <cell r="L41">
            <v>547.71137499056454</v>
          </cell>
          <cell r="N41">
            <v>100.66046891718484</v>
          </cell>
          <cell r="S41">
            <v>417.08229440577264</v>
          </cell>
          <cell r="U41">
            <v>101.29141435568764</v>
          </cell>
          <cell r="Z41">
            <v>365.95812959039142</v>
          </cell>
          <cell r="AB41">
            <v>88.875545757666487</v>
          </cell>
          <cell r="AG41">
            <v>674.01089533723211</v>
          </cell>
          <cell r="AM41">
            <v>532.48798181583084</v>
          </cell>
          <cell r="AO41">
            <v>100.58106323187917</v>
          </cell>
          <cell r="AT41">
            <v>716.11452966096681</v>
          </cell>
          <cell r="AV41">
            <v>101.44955836863697</v>
          </cell>
          <cell r="BA41">
            <v>631.62926722463612</v>
          </cell>
          <cell r="BC41">
            <v>109.2865522825882</v>
          </cell>
          <cell r="BH41">
            <v>579.06866859186187</v>
          </cell>
          <cell r="BJ41">
            <v>42.668217685716137</v>
          </cell>
          <cell r="BO41">
            <v>452.51802676756449</v>
          </cell>
        </row>
        <row r="42">
          <cell r="E42">
            <v>555.33226206725499</v>
          </cell>
          <cell r="G42">
            <v>108.7282113100099</v>
          </cell>
          <cell r="L42">
            <v>546.90381387317382</v>
          </cell>
          <cell r="N42">
            <v>100.51205227939413</v>
          </cell>
          <cell r="S42">
            <v>416.58262567713246</v>
          </cell>
          <cell r="U42">
            <v>101.17006623587503</v>
          </cell>
          <cell r="Z42">
            <v>365.30934871437307</v>
          </cell>
          <cell r="AB42">
            <v>88.717984687776323</v>
          </cell>
          <cell r="AG42">
            <v>673.13629499292438</v>
          </cell>
          <cell r="AM42">
            <v>531.68632940428711</v>
          </cell>
          <cell r="AO42">
            <v>100.42963999858758</v>
          </cell>
          <cell r="AT42">
            <v>715.2799185622772</v>
          </cell>
          <cell r="AV42">
            <v>101.33132179632261</v>
          </cell>
          <cell r="BA42">
            <v>630.80900242648431</v>
          </cell>
          <cell r="BC42">
            <v>109.14462739658239</v>
          </cell>
          <cell r="BH42">
            <v>578.23256153394595</v>
          </cell>
          <cell r="BJ42">
            <v>42.606609797238121</v>
          </cell>
          <cell r="BO42">
            <v>451.86703979788876</v>
          </cell>
        </row>
        <row r="43">
          <cell r="E43">
            <v>554.52608964259855</v>
          </cell>
          <cell r="G43">
            <v>108.57037123528771</v>
          </cell>
          <cell r="L43">
            <v>546.09314028064318</v>
          </cell>
          <cell r="N43">
            <v>100.36306361914524</v>
          </cell>
          <cell r="S43">
            <v>416.0814995813671</v>
          </cell>
          <cell r="U43">
            <v>101.04836418404631</v>
          </cell>
          <cell r="Z43">
            <v>364.65867556079968</v>
          </cell>
          <cell r="AB43">
            <v>88.559964064765637</v>
          </cell>
          <cell r="AG43">
            <v>672.25773235769736</v>
          </cell>
          <cell r="AM43">
            <v>530.88167079620018</v>
          </cell>
          <cell r="AO43">
            <v>100.27764892817115</v>
          </cell>
          <cell r="AT43">
            <v>714.44113440809406</v>
          </cell>
          <cell r="AV43">
            <v>101.21249404114667</v>
          </cell>
          <cell r="BA43">
            <v>629.9850635255907</v>
          </cell>
          <cell r="BC43">
            <v>109.00206680535801</v>
          </cell>
          <cell r="BH43">
            <v>577.39314488559239</v>
          </cell>
          <cell r="BJ43">
            <v>42.544758044201544</v>
          </cell>
          <cell r="BO43">
            <v>451.21401849393283</v>
          </cell>
        </row>
        <row r="44">
          <cell r="E44">
            <v>553.71672611876124</v>
          </cell>
          <cell r="G44">
            <v>108.41190637693641</v>
          </cell>
          <cell r="L44">
            <v>545.27934221697467</v>
          </cell>
          <cell r="N44">
            <v>100.21350073176832</v>
          </cell>
          <cell r="S44">
            <v>415.57891186782246</v>
          </cell>
          <cell r="U44">
            <v>100.92630716789975</v>
          </cell>
          <cell r="Z44">
            <v>364.00610461052838</v>
          </cell>
          <cell r="AB44">
            <v>88.401482548271176</v>
          </cell>
          <cell r="AG44">
            <v>671.37518948078139</v>
          </cell>
          <cell r="AM44">
            <v>530.07399471833276</v>
          </cell>
          <cell r="AO44">
            <v>100.12508789124065</v>
          </cell>
          <cell r="AT44">
            <v>713.59815633314008</v>
          </cell>
          <cell r="AV44">
            <v>101.09307214719485</v>
          </cell>
          <cell r="BA44">
            <v>629.15743406503691</v>
          </cell>
          <cell r="BC44">
            <v>108.85886766148545</v>
          </cell>
          <cell r="BH44">
            <v>576.55040554633899</v>
          </cell>
          <cell r="BJ44">
            <v>42.482661461309192</v>
          </cell>
          <cell r="BO44">
            <v>450.55895649840198</v>
          </cell>
        </row>
        <row r="45">
          <cell r="E45">
            <v>552.90415886430878</v>
          </cell>
          <cell r="G45">
            <v>108.25281426185413</v>
          </cell>
          <cell r="L45">
            <v>544.46240763993569</v>
          </cell>
          <cell r="N45">
            <v>100.0633614040963</v>
          </cell>
          <cell r="S45">
            <v>415.07485827344658</v>
          </cell>
          <cell r="U45">
            <v>100.80389415212275</v>
          </cell>
          <cell r="Z45">
            <v>363.35163032831872</v>
          </cell>
          <cell r="AB45">
            <v>88.242538794020263</v>
          </cell>
          <cell r="AG45">
            <v>670.4886483300827</v>
          </cell>
          <cell r="AM45">
            <v>529.26328985517353</v>
          </cell>
          <cell r="AO45">
            <v>99.971954750421673</v>
          </cell>
          <cell r="AT45">
            <v>712.75096336781132</v>
          </cell>
          <cell r="AV45">
            <v>100.97305314377329</v>
          </cell>
          <cell r="BA45">
            <v>628.32609751419102</v>
          </cell>
          <cell r="BC45">
            <v>108.71502710478096</v>
          </cell>
          <cell r="BH45">
            <v>575.70433036386794</v>
          </cell>
          <cell r="BJ45">
            <v>42.420319079442898</v>
          </cell>
          <cell r="BO45">
            <v>449.90184743413516</v>
          </cell>
        </row>
        <row r="46">
          <cell r="E46">
            <v>552.08837519780741</v>
          </cell>
          <cell r="G46">
            <v>108.09309240714964</v>
          </cell>
          <cell r="L46">
            <v>543.64232446088101</v>
          </cell>
          <cell r="N46">
            <v>99.912643414432196</v>
          </cell>
          <cell r="S46">
            <v>414.56933452275382</v>
          </cell>
          <cell r="U46">
            <v>100.68112409838307</v>
          </cell>
          <cell r="Z46">
            <v>362.69524716278602</v>
          </cell>
          <cell r="AB46">
            <v>88.083131453819462</v>
          </cell>
          <cell r="AG46">
            <v>669.5980907918148</v>
          </cell>
          <cell r="AM46">
            <v>528.44954484877735</v>
          </cell>
          <cell r="AO46">
            <v>99.818247360324619</v>
          </cell>
          <cell r="AT46">
            <v>711.89953443765603</v>
          </cell>
          <cell r="AV46">
            <v>100.8524340453346</v>
          </cell>
          <cell r="BA46">
            <v>627.4910372683778</v>
          </cell>
          <cell r="BC46">
            <v>108.57054226224955</v>
          </cell>
          <cell r="BH46">
            <v>574.85490613379943</v>
          </cell>
          <cell r="BJ46">
            <v>42.357729925648385</v>
          </cell>
          <cell r="BO46">
            <v>449.24268490404251</v>
          </cell>
        </row>
        <row r="47">
          <cell r="E47">
            <v>551.26936238762607</v>
          </cell>
          <cell r="G47">
            <v>107.93273832010362</v>
          </cell>
          <cell r="L47">
            <v>542.81908054457392</v>
          </cell>
          <cell r="N47">
            <v>99.76134453251629</v>
          </cell>
          <cell r="S47">
            <v>414.06233632778822</v>
          </cell>
          <cell r="U47">
            <v>100.55799596532</v>
          </cell>
          <cell r="Z47">
            <v>362.03694954635381</v>
          </cell>
          <cell r="AB47">
            <v>87.92325917554308</v>
          </cell>
          <cell r="AG47">
            <v>668.70349867012828</v>
          </cell>
          <cell r="AM47">
            <v>527.63274829860711</v>
          </cell>
          <cell r="AO47">
            <v>99.663963567514699</v>
          </cell>
          <cell r="AT47">
            <v>711.04384836284987</v>
          </cell>
          <cell r="AV47">
            <v>100.73121185140373</v>
          </cell>
          <cell r="BA47">
            <v>626.65223664854682</v>
          </cell>
          <cell r="BC47">
            <v>108.42541024802763</v>
          </cell>
          <cell r="BH47">
            <v>574.00211959948706</v>
          </cell>
          <cell r="BJ47">
            <v>42.294893023120096</v>
          </cell>
          <cell r="BO47">
            <v>448.58146249104334</v>
          </cell>
        </row>
        <row r="48">
          <cell r="E48">
            <v>550.44710765173784</v>
          </cell>
          <cell r="G48">
            <v>107.77174949812972</v>
          </cell>
          <cell r="L48">
            <v>541.9926637090058</v>
          </cell>
          <cell r="N48">
            <v>99.609462519492965</v>
          </cell>
          <cell r="S48">
            <v>413.55385938808723</v>
          </cell>
          <cell r="U48">
            <v>100.43450870853547</v>
          </cell>
          <cell r="Z48">
            <v>361.37673189520706</v>
          </cell>
          <cell r="AB48">
            <v>87.762920603121714</v>
          </cell>
          <cell r="AG48">
            <v>667.80485368673965</v>
          </cell>
          <cell r="AM48">
            <v>526.81288876137387</v>
          </cell>
          <cell r="AO48">
            <v>99.509101210481745</v>
          </cell>
          <cell r="AT48">
            <v>710.18388385766968</v>
          </cell>
          <cell r="AV48">
            <v>100.60938354650321</v>
          </cell>
          <cell r="BA48">
            <v>625.80967890093962</v>
          </cell>
          <cell r="BC48">
            <v>108.27962816332536</v>
          </cell>
          <cell r="BH48">
            <v>573.14595745180952</v>
          </cell>
          <cell r="BJ48">
            <v>42.231807391185967</v>
          </cell>
          <cell r="BO48">
            <v>447.91817375800355</v>
          </cell>
        </row>
        <row r="49">
          <cell r="E49">
            <v>549.62159815752</v>
          </cell>
          <cell r="G49">
            <v>107.61012342873549</v>
          </cell>
          <cell r="L49">
            <v>541.1630617252174</v>
          </cell>
          <cell r="N49">
            <v>99.456995127877789</v>
          </cell>
          <cell r="S49">
            <v>413.04389939064549</v>
          </cell>
          <cell r="U49">
            <v>100.31066128058534</v>
          </cell>
          <cell r="Z49">
            <v>360.7145886092444</v>
          </cell>
          <cell r="AB49">
            <v>87.602114376530778</v>
          </cell>
          <cell r="AG49">
            <v>666.90213748055703</v>
          </cell>
          <cell r="AM49">
            <v>525.98995475087588</v>
          </cell>
          <cell r="AO49">
            <v>99.353658119609904</v>
          </cell>
          <cell r="AT49">
            <v>709.31961952996369</v>
          </cell>
          <cell r="AV49">
            <v>100.4869461000782</v>
          </cell>
          <cell r="BA49">
            <v>624.96334719675451</v>
          </cell>
          <cell r="BC49">
            <v>108.13319309636867</v>
          </cell>
          <cell r="BH49">
            <v>572.28640632896418</v>
          </cell>
          <cell r="BJ49">
            <v>42.168472045292091</v>
          </cell>
          <cell r="BO49">
            <v>447.25281224767292</v>
          </cell>
        </row>
        <row r="50">
          <cell r="E50">
            <v>548.79282102155423</v>
          </cell>
          <cell r="G50">
            <v>107.44785758948323</v>
          </cell>
          <cell r="L50">
            <v>540.33026231711654</v>
          </cell>
          <cell r="N50">
            <v>99.30394010152412</v>
          </cell>
          <cell r="S50">
            <v>412.53245200987789</v>
          </cell>
          <cell r="U50">
            <v>100.18645263097035</v>
          </cell>
          <cell r="Z50">
            <v>360.05051407203104</v>
          </cell>
          <cell r="AB50">
            <v>87.440839131778958</v>
          </cell>
          <cell r="AG50">
            <v>665.99533160730573</v>
          </cell>
          <cell r="AM50">
            <v>525.16393473783853</v>
          </cell>
          <cell r="AO50">
            <v>99.197632117147293</v>
          </cell>
          <cell r="AT50">
            <v>708.45103388061909</v>
          </cell>
          <cell r="AV50">
            <v>100.36389646642104</v>
          </cell>
          <cell r="BA50">
            <v>624.11322463181102</v>
          </cell>
          <cell r="BC50">
            <v>107.98610212234125</v>
          </cell>
          <cell r="BH50">
            <v>571.42345281625762</v>
          </cell>
          <cell r="BJ50">
            <v>42.104885996987399</v>
          </cell>
          <cell r="BO50">
            <v>446.58537148262252</v>
          </cell>
        </row>
        <row r="51">
          <cell r="E51">
            <v>547.96076330942526</v>
          </cell>
          <cell r="G51">
            <v>107.28494944795061</v>
          </cell>
          <cell r="L51">
            <v>539.4942531612968</v>
          </cell>
          <cell r="N51">
            <v>99.15029517558969</v>
          </cell>
          <cell r="S51">
            <v>412.01951290758308</v>
          </cell>
          <cell r="U51">
            <v>100.06188170612731</v>
          </cell>
          <cell r="Z51">
            <v>359.38450265075079</v>
          </cell>
          <cell r="AB51">
            <v>87.279093500896622</v>
          </cell>
          <cell r="AG51">
            <v>665.08441753915099</v>
          </cell>
          <cell r="AM51">
            <v>524.33481714975244</v>
          </cell>
          <cell r="AO51">
            <v>99.041021017175467</v>
          </cell>
          <cell r="AT51">
            <v>707.57810530302766</v>
          </cell>
          <cell r="AV51">
            <v>100.24023158459559</v>
          </cell>
          <cell r="BA51">
            <v>623.25929422621209</v>
          </cell>
          <cell r="BC51">
            <v>107.83835230332599</v>
          </cell>
          <cell r="BH51">
            <v>570.55708344589652</v>
          </cell>
          <cell r="BJ51">
            <v>42.041048253908158</v>
          </cell>
          <cell r="BO51">
            <v>445.91584496518141</v>
          </cell>
        </row>
        <row r="52">
          <cell r="E52">
            <v>547.12541203551905</v>
          </cell>
          <cell r="G52">
            <v>107.12139646169109</v>
          </cell>
          <cell r="L52">
            <v>538.65502188685571</v>
          </cell>
          <cell r="N52">
            <v>98.996058076503218</v>
          </cell>
          <cell r="S52">
            <v>411.5050777329065</v>
          </cell>
          <cell r="U52">
            <v>99.936947449420146</v>
          </cell>
          <cell r="Z52">
            <v>358.71654869615844</v>
          </cell>
          <cell r="AB52">
            <v>87.116876111924199</v>
          </cell>
          <cell r="AG52">
            <v>664.16937666431932</v>
          </cell>
          <cell r="AM52">
            <v>523.50259037071089</v>
          </cell>
          <cell r="AO52">
            <v>98.883822625578745</v>
          </cell>
          <cell r="AT52">
            <v>706.7008120825484</v>
          </cell>
          <cell r="AV52">
            <v>100.11594837836103</v>
          </cell>
          <cell r="BA52">
            <v>622.40153892400474</v>
          </cell>
          <cell r="BC52">
            <v>107.68994068824639</v>
          </cell>
          <cell r="BH52">
            <v>569.68728469677774</v>
          </cell>
          <cell r="BJ52">
            <v>41.976957819762575</v>
          </cell>
          <cell r="BO52">
            <v>445.24422617737326</v>
          </cell>
        </row>
        <row r="53">
          <cell r="E53">
            <v>546.28675416282044</v>
          </cell>
          <cell r="G53">
            <v>106.9571960781943</v>
          </cell>
          <cell r="L53">
            <v>537.81255607521109</v>
          </cell>
          <cell r="N53">
            <v>98.841226521930693</v>
          </cell>
          <cell r="S53">
            <v>410.9891421223038</v>
          </cell>
          <cell r="U53">
            <v>99.811648801130929</v>
          </cell>
          <cell r="Z53">
            <v>358.04664654253196</v>
          </cell>
          <cell r="AB53">
            <v>86.954185588900614</v>
          </cell>
          <cell r="AG53">
            <v>663.25019028671863</v>
          </cell>
          <cell r="AM53">
            <v>522.66724274124795</v>
          </cell>
          <cell r="AO53">
            <v>98.726034740013517</v>
          </cell>
          <cell r="AT53">
            <v>705.81913239596679</v>
          </cell>
          <cell r="AV53">
            <v>99.991043756095294</v>
          </cell>
          <cell r="BA53">
            <v>621.53994159283968</v>
          </cell>
          <cell r="BC53">
            <v>107.5408643128076</v>
          </cell>
          <cell r="BH53">
            <v>568.81404299427709</v>
          </cell>
          <cell r="BJ53">
            <v>41.912613694315155</v>
          </cell>
          <cell r="BO53">
            <v>444.57050858085319</v>
          </cell>
        </row>
        <row r="54">
          <cell r="E54">
            <v>545.444776602709</v>
          </cell>
          <cell r="G54">
            <v>106.79234573484618</v>
          </cell>
          <cell r="L54">
            <v>536.96684325991737</v>
          </cell>
          <cell r="N54">
            <v>98.685798220741589</v>
          </cell>
          <cell r="S54">
            <v>410.47170169950357</v>
          </cell>
          <cell r="U54">
            <v>99.685984698450866</v>
          </cell>
          <cell r="Z54">
            <v>357.37479050762403</v>
          </cell>
          <cell r="AB54">
            <v>86.791020551851545</v>
          </cell>
          <cell r="AG54">
            <v>662.32683962555609</v>
          </cell>
          <cell r="AM54">
            <v>521.8287625581745</v>
          </cell>
          <cell r="AO54">
            <v>98.567655149877424</v>
          </cell>
          <cell r="AT54">
            <v>704.93304431095214</v>
          </cell>
          <cell r="AV54">
            <v>99.865514610718222</v>
          </cell>
          <cell r="BA54">
            <v>620.67448502362868</v>
          </cell>
          <cell r="BC54">
            <v>107.39112019943714</v>
          </cell>
          <cell r="BH54">
            <v>567.93734471003734</v>
          </cell>
          <cell r="BJ54">
            <v>41.84801487337117</v>
          </cell>
          <cell r="BO54">
            <v>443.89468561684401</v>
          </cell>
        </row>
        <row r="55">
          <cell r="E55">
            <v>544.59946621475547</v>
          </cell>
          <cell r="G55">
            <v>106.62684285888895</v>
          </cell>
          <cell r="L55">
            <v>536.11787092648149</v>
          </cell>
          <cell r="N55">
            <v>98.529770872974979</v>
          </cell>
          <cell r="S55">
            <v>409.95275207547013</v>
          </cell>
          <cell r="U55">
            <v>99.559954075471325</v>
          </cell>
          <cell r="Z55">
            <v>356.70097489261423</v>
          </cell>
          <cell r="AB55">
            <v>86.627379616777745</v>
          </cell>
          <cell r="AG55">
            <v>661.39930581495412</v>
          </cell>
          <cell r="AM55">
            <v>520.98713807441459</v>
          </cell>
          <cell r="AO55">
            <v>98.408681636278317</v>
          </cell>
          <cell r="AT55">
            <v>704.04252578551245</v>
          </cell>
          <cell r="AV55">
            <v>99.73935781961427</v>
          </cell>
          <cell r="BA55">
            <v>619.80515193020153</v>
          </cell>
          <cell r="BC55">
            <v>107.24070535722555</v>
          </cell>
          <cell r="BH55">
            <v>567.05717616175582</v>
          </cell>
          <cell r="BJ55">
            <v>41.783160348760951</v>
          </cell>
          <cell r="BO55">
            <v>443.21675070607233</v>
          </cell>
        </row>
        <row r="56">
          <cell r="E56">
            <v>543.75080980651626</v>
          </cell>
          <cell r="G56">
            <v>106.46068486738108</v>
          </cell>
          <cell r="L56">
            <v>535.26562651217705</v>
          </cell>
          <cell r="N56">
            <v>98.373142169805504</v>
          </cell>
          <cell r="S56">
            <v>409.43228884836662</v>
          </cell>
          <cell r="U56">
            <v>99.43355586317476</v>
          </cell>
          <cell r="Z56">
            <v>356.02519398206073</v>
          </cell>
          <cell r="AB56">
            <v>86.463261395643315</v>
          </cell>
          <cell r="AG56">
            <v>660.46756990356528</v>
          </cell>
          <cell r="AM56">
            <v>520.14235749884051</v>
          </cell>
          <cell r="AO56">
            <v>98.24911197200322</v>
          </cell>
          <cell r="AT56">
            <v>703.14755466744555</v>
          </cell>
          <cell r="AV56">
            <v>99.612570244554789</v>
          </cell>
          <cell r="BA56">
            <v>618.93192494896005</v>
          </cell>
          <cell r="BC56">
            <v>107.08961678186655</v>
          </cell>
          <cell r="BH56">
            <v>566.1735236129706</v>
          </cell>
          <cell r="BJ56">
            <v>41.718049108324152</v>
          </cell>
          <cell r="BO56">
            <v>442.5366972487044</v>
          </cell>
        </row>
        <row r="57">
          <cell r="E57">
            <v>542.89879413332778</v>
          </cell>
          <cell r="G57">
            <v>106.2938691671568</v>
          </cell>
          <cell r="L57">
            <v>534.41009740585912</v>
          </cell>
          <cell r="N57">
            <v>98.21590979350924</v>
          </cell>
          <cell r="S57">
            <v>408.91030760351737</v>
          </cell>
          <cell r="U57">
            <v>99.306788989425655</v>
          </cell>
          <cell r="Z57">
            <v>355.3474420438514</v>
          </cell>
          <cell r="AB57">
            <v>86.298664496363912</v>
          </cell>
          <cell r="AG57">
            <v>659.5316128541848</v>
          </cell>
          <cell r="AM57">
            <v>519.29440899610813</v>
          </cell>
          <cell r="AO57">
            <v>98.0889439214871</v>
          </cell>
          <cell r="AT57">
            <v>702.24810869378837</v>
          </cell>
          <cell r="AV57">
            <v>99.485148731620029</v>
          </cell>
          <cell r="BA57">
            <v>618.05478663853171</v>
          </cell>
          <cell r="BC57">
            <v>106.9378514555971</v>
          </cell>
          <cell r="BH57">
            <v>565.28637327284662</v>
          </cell>
          <cell r="BJ57">
            <v>41.652680135893959</v>
          </cell>
          <cell r="BO57">
            <v>441.85451862428221</v>
          </cell>
        </row>
        <row r="58">
          <cell r="E58">
            <v>542.04340589809965</v>
          </cell>
          <cell r="G58">
            <v>106.12639315478582</v>
          </cell>
          <cell r="L58">
            <v>533.55127094777731</v>
          </cell>
          <cell r="N58">
            <v>98.058071417429346</v>
          </cell>
          <cell r="S58">
            <v>408.38680391337061</v>
          </cell>
          <cell r="U58">
            <v>99.179652378961435</v>
          </cell>
          <cell r="Z58">
            <v>354.66771332915562</v>
          </cell>
          <cell r="AB58">
            <v>86.13358752279494</v>
          </cell>
          <cell r="AG58">
            <v>658.59141554336179</v>
          </cell>
          <cell r="AM58">
            <v>518.44328068649054</v>
          </cell>
          <cell r="AO58">
            <v>97.928175240781542</v>
          </cell>
          <cell r="AT58">
            <v>701.34416549026298</v>
          </cell>
          <cell r="AV58">
            <v>99.357090111120598</v>
          </cell>
          <cell r="BA58">
            <v>617.17371947942127</v>
          </cell>
          <cell r="BC58">
            <v>106.78540634713707</v>
          </cell>
          <cell r="BH58">
            <v>564.39571129595947</v>
          </cell>
          <cell r="BJ58">
            <v>41.587052411281228</v>
          </cell>
          <cell r="BO58">
            <v>441.17020819165879</v>
          </cell>
        </row>
        <row r="59">
          <cell r="E59">
            <v>541.18463175110696</v>
          </cell>
          <cell r="G59">
            <v>105.95825421653251</v>
          </cell>
          <cell r="L59">
            <v>532.68913442938833</v>
          </cell>
          <cell r="N59">
            <v>97.899624705941633</v>
          </cell>
          <cell r="S59">
            <v>407.86177333746099</v>
          </cell>
          <cell r="U59">
            <v>99.052144953383376</v>
          </cell>
          <cell r="Z59">
            <v>353.98600207237536</v>
          </cell>
          <cell r="AB59">
            <v>85.968029074719723</v>
          </cell>
          <cell r="AG59">
            <v>657.64695876100848</v>
          </cell>
          <cell r="AM59">
            <v>517.58896064571184</v>
          </cell>
          <cell r="AO59">
            <v>97.766803677523356</v>
          </cell>
          <cell r="AT59">
            <v>700.43570257071985</v>
          </cell>
          <cell r="AV59">
            <v>99.228391197518661</v>
          </cell>
          <cell r="BA59">
            <v>616.28870587366055</v>
          </cell>
          <cell r="BC59">
            <v>106.6322784116287</v>
          </cell>
          <cell r="BH59">
            <v>563.50152378208065</v>
          </cell>
          <cell r="BJ59">
            <v>41.52116491025857</v>
          </cell>
          <cell r="BO59">
            <v>440.48375928893336</v>
          </cell>
        </row>
        <row r="60">
          <cell r="E60">
            <v>540.3224582897825</v>
          </cell>
          <cell r="G60">
            <v>105.7894497283153</v>
          </cell>
          <cell r="L60">
            <v>531.82367509316794</v>
          </cell>
          <cell r="N60">
            <v>97.740567314420062</v>
          </cell>
          <cell r="S60">
            <v>407.33521142237163</v>
          </cell>
          <cell r="U60">
            <v>98.924265631147392</v>
          </cell>
          <cell r="Z60">
            <v>353.3023024910961</v>
          </cell>
          <cell r="AB60">
            <v>85.801987747837629</v>
          </cell>
          <cell r="AG60">
            <v>656.69822321000765</v>
          </cell>
          <cell r="AM60">
            <v>516.73143690478014</v>
          </cell>
          <cell r="AO60">
            <v>97.604826970902934</v>
          </cell>
          <cell r="AT60">
            <v>699.52269733657897</v>
          </cell>
          <cell r="AV60">
            <v>99.0990487893487</v>
          </cell>
          <cell r="BA60">
            <v>615.39972814445741</v>
          </cell>
          <cell r="BC60">
            <v>106.47846459057588</v>
          </cell>
          <cell r="BH60">
            <v>562.60379677595927</v>
          </cell>
          <cell r="BJ60">
            <v>41.455016604544369</v>
          </cell>
          <cell r="BO60">
            <v>439.79516523338697</v>
          </cell>
        </row>
        <row r="61">
          <cell r="E61">
            <v>539.45687205850709</v>
          </cell>
          <cell r="G61">
            <v>105.61997705566557</v>
          </cell>
          <cell r="L61">
            <v>530.95488013242266</v>
          </cell>
          <cell r="N61">
            <v>97.580896889202009</v>
          </cell>
          <cell r="S61">
            <v>406.80711370169661</v>
          </cell>
          <cell r="U61">
            <v>98.796013327554888</v>
          </cell>
          <cell r="Z61">
            <v>352.61660878603817</v>
          </cell>
          <cell r="AB61">
            <v>85.635462133752128</v>
          </cell>
          <cell r="AG61">
            <v>655.74518950581842</v>
          </cell>
          <cell r="AM61">
            <v>515.87069744982</v>
          </cell>
          <cell r="AO61">
            <v>97.44224285163267</v>
          </cell>
          <cell r="AT61">
            <v>698.60512707626754</v>
          </cell>
          <cell r="AV61">
            <v>98.969059669137906</v>
          </cell>
          <cell r="BA61">
            <v>614.5067685358423</v>
          </cell>
          <cell r="BC61">
            <v>106.32396181178294</v>
          </cell>
          <cell r="BH61">
            <v>561.70251626710535</v>
          </cell>
          <cell r="BJ61">
            <v>41.388606461786708</v>
          </cell>
          <cell r="BO61">
            <v>439.10441932141691</v>
          </cell>
        </row>
        <row r="62">
          <cell r="E62">
            <v>538.58785954839936</v>
          </cell>
          <cell r="G62">
            <v>105.4498335536866</v>
          </cell>
          <cell r="L62">
            <v>530.08273669109951</v>
          </cell>
          <cell r="N62">
            <v>97.420611067553423</v>
          </cell>
          <cell r="S62">
            <v>406.27747569600285</v>
          </cell>
          <cell r="U62">
            <v>98.667386954743549</v>
          </cell>
          <cell r="Z62">
            <v>351.92891514100711</v>
          </cell>
          <cell r="AB62">
            <v>85.468450819958875</v>
          </cell>
          <cell r="AG62">
            <v>654.78783817608007</v>
          </cell>
          <cell r="AM62">
            <v>515.00673022190381</v>
          </cell>
          <cell r="AO62">
            <v>97.279049041915172</v>
          </cell>
          <cell r="AT62">
            <v>697.68296896465449</v>
          </cell>
          <cell r="AV62">
            <v>98.838420603326057</v>
          </cell>
          <cell r="BA62">
            <v>613.60980921231351</v>
          </cell>
          <cell r="BC62">
            <v>106.1687669892933</v>
          </cell>
          <cell r="BH62">
            <v>560.79766818957046</v>
          </cell>
          <cell r="BJ62">
            <v>41.321933445547302</v>
          </cell>
          <cell r="BO62">
            <v>438.41151482847198</v>
          </cell>
        </row>
        <row r="63">
          <cell r="E63">
            <v>537.71540719710583</v>
          </cell>
          <cell r="G63">
            <v>105.27901656701228</v>
          </cell>
          <cell r="L63">
            <v>529.20723186359623</v>
          </cell>
          <cell r="N63">
            <v>97.25970747763391</v>
          </cell>
          <cell r="S63">
            <v>405.74629291279251</v>
          </cell>
          <cell r="U63">
            <v>98.538385421678186</v>
          </cell>
          <cell r="Z63">
            <v>351.23921572284473</v>
          </cell>
          <cell r="AB63">
            <v>85.300952389833725</v>
          </cell>
          <cell r="AG63">
            <v>653.82614966021436</v>
          </cell>
          <cell r="AM63">
            <v>514.13952311688286</v>
          </cell>
          <cell r="AO63">
            <v>97.115243255411215</v>
          </cell>
          <cell r="AT63">
            <v>696.75620006248323</v>
          </cell>
          <cell r="AV63">
            <v>98.707128342185129</v>
          </cell>
          <cell r="BA63">
            <v>612.70883225848138</v>
          </cell>
          <cell r="BC63">
            <v>106.01287702332793</v>
          </cell>
          <cell r="BH63">
            <v>559.88923842172881</v>
          </cell>
          <cell r="BJ63">
            <v>41.254996515285285</v>
          </cell>
          <cell r="BO63">
            <v>437.71644500898662</v>
          </cell>
        </row>
        <row r="64">
          <cell r="E64">
            <v>536.83950138858836</v>
          </cell>
          <cell r="G64">
            <v>105.10752342976572</v>
          </cell>
          <cell r="L64">
            <v>528.3283526945703</v>
          </cell>
          <cell r="N64">
            <v>97.098183738461572</v>
          </cell>
          <cell r="S64">
            <v>405.21356084646447</v>
          </cell>
          <cell r="U64">
            <v>98.409007634141375</v>
          </cell>
          <cell r="Z64">
            <v>350.54750468137939</v>
          </cell>
          <cell r="AB64">
            <v>85.132965422620714</v>
          </cell>
          <cell r="AG64">
            <v>652.8601043090257</v>
          </cell>
          <cell r="AM64">
            <v>513.26906398521805</v>
          </cell>
          <cell r="AO64">
            <v>96.950823197207882</v>
          </cell>
          <cell r="AT64">
            <v>695.82479731580122</v>
          </cell>
          <cell r="AV64">
            <v>98.57517961973852</v>
          </cell>
          <cell r="BA64">
            <v>611.80381967871028</v>
          </cell>
          <cell r="BC64">
            <v>105.85628880022335</v>
          </cell>
          <cell r="BH64">
            <v>558.97721278605616</v>
          </cell>
          <cell r="BJ64">
            <v>41.187794626340974</v>
          </cell>
          <cell r="BO64">
            <v>437.01920309631538</v>
          </cell>
        </row>
        <row r="65">
          <cell r="E65">
            <v>535.96012845291239</v>
          </cell>
          <cell r="G65">
            <v>104.93535146551756</v>
          </cell>
          <cell r="L65">
            <v>527.44608617874701</v>
          </cell>
          <cell r="N65">
            <v>96.936037459877838</v>
          </cell>
          <cell r="S65">
            <v>404.67927497827634</v>
          </cell>
          <cell r="U65">
            <v>98.279252494724261</v>
          </cell>
          <cell r="Z65">
            <v>349.85377614937642</v>
          </cell>
          <cell r="AB65">
            <v>84.964488493419992</v>
          </cell>
          <cell r="AG65">
            <v>651.8896823842997</v>
          </cell>
          <cell r="AM65">
            <v>512.39534063180952</v>
          </cell>
          <cell r="AO65">
            <v>96.78578656378626</v>
          </cell>
          <cell r="AT65">
            <v>694.88873755538589</v>
          </cell>
          <cell r="AV65">
            <v>98.44257115367968</v>
          </cell>
          <cell r="BA65">
            <v>610.89475339675892</v>
          </cell>
          <cell r="BC65">
            <v>105.69899919236944</v>
          </cell>
          <cell r="BH65">
            <v>558.06157704890882</v>
          </cell>
          <cell r="BJ65">
            <v>41.120326729919597</v>
          </cell>
          <cell r="BO65">
            <v>436.31978230266702</v>
          </cell>
        </row>
        <row r="66">
          <cell r="E66">
            <v>535.07727466603251</v>
          </cell>
          <cell r="G66">
            <v>104.76249798724425</v>
          </cell>
          <cell r="L66">
            <v>526.56041926072737</v>
          </cell>
          <cell r="N66">
            <v>96.773266242512065</v>
          </cell>
          <cell r="S66">
            <v>404.14343077630599</v>
          </cell>
          <cell r="U66">
            <v>98.149118902817165</v>
          </cell>
          <cell r="Z66">
            <v>349.15802424248847</v>
          </cell>
          <cell r="AB66">
            <v>84.795520173175774</v>
          </cell>
          <cell r="AG66">
            <v>650.91486405839998</v>
          </cell>
          <cell r="AM66">
            <v>511.5183408158257</v>
          </cell>
          <cell r="AO66">
            <v>96.620131042989314</v>
          </cell>
          <cell r="AT66">
            <v>693.94799749616845</v>
          </cell>
          <cell r="AV66">
            <v>98.309299645290523</v>
          </cell>
          <cell r="BA66">
            <v>609.98161525541968</v>
          </cell>
          <cell r="BC66">
            <v>105.54100505814702</v>
          </cell>
          <cell r="BH66">
            <v>557.14231692030194</v>
          </cell>
          <cell r="BJ66">
            <v>41.05259177307488</v>
          </cell>
          <cell r="BO66">
            <v>435.61817581903847</v>
          </cell>
        </row>
        <row r="67">
          <cell r="E67">
            <v>534.19092624957955</v>
          </cell>
          <cell r="G67">
            <v>104.58896029728609</v>
          </cell>
          <cell r="L67">
            <v>525.6713388347946</v>
          </cell>
          <cell r="N67">
            <v>96.609867677746024</v>
          </cell>
          <cell r="S67">
            <v>403.60602369541323</v>
          </cell>
          <cell r="U67">
            <v>98.018605754600358</v>
          </cell>
          <cell r="Z67">
            <v>348.46024305920542</v>
          </cell>
          <cell r="AB67">
            <v>84.626059028664173</v>
          </cell>
          <cell r="AG67">
            <v>649.93562941386313</v>
          </cell>
          <cell r="AM67">
            <v>510.63805225053193</v>
          </cell>
          <cell r="AO67">
            <v>96.453854313989368</v>
          </cell>
          <cell r="AT67">
            <v>693.00255373665482</v>
          </cell>
          <cell r="AV67">
            <v>98.175361779359434</v>
          </cell>
          <cell r="BA67">
            <v>609.06438701615559</v>
          </cell>
          <cell r="BC67">
            <v>105.38230324186506</v>
          </cell>
          <cell r="BH67">
            <v>556.21941805368601</v>
          </cell>
          <cell r="BJ67">
            <v>40.984588698692654</v>
          </cell>
          <cell r="BO67">
            <v>434.91437681514861</v>
          </cell>
        </row>
        <row r="68">
          <cell r="E68">
            <v>533.30106937064488</v>
          </cell>
          <cell r="G68">
            <v>104.4147356873052</v>
          </cell>
          <cell r="L68">
            <v>524.77883174472004</v>
          </cell>
          <cell r="N68">
            <v>96.445839347678287</v>
          </cell>
          <cell r="S68">
            <v>403.06704917720117</v>
          </cell>
          <cell r="U68">
            <v>97.887711943034574</v>
          </cell>
          <cell r="Z68">
            <v>347.76042668080447</v>
          </cell>
          <cell r="AB68">
            <v>84.456103622481081</v>
          </cell>
          <cell r="AG68">
            <v>648.95195844299155</v>
          </cell>
          <cell r="AM68">
            <v>509.75446260311838</v>
          </cell>
          <cell r="AO68">
            <v>96.286954047255705</v>
          </cell>
          <cell r="AT68">
            <v>692.05238275834358</v>
          </cell>
          <cell r="AV68">
            <v>98.040754224098677</v>
          </cell>
          <cell r="BA68">
            <v>608.14305035873656</v>
          </cell>
          <cell r="BC68">
            <v>105.22289057369767</v>
          </cell>
          <cell r="BH68">
            <v>555.29286604572303</v>
          </cell>
          <cell r="BJ68">
            <v>40.91631644547433</v>
          </cell>
          <cell r="BO68">
            <v>434.20837843937159</v>
          </cell>
        </row>
        <row r="69">
          <cell r="E69">
            <v>532.40769014156444</v>
          </cell>
          <cell r="G69">
            <v>104.23982143824313</v>
          </cell>
          <cell r="L69">
            <v>523.88288478356935</v>
          </cell>
          <cell r="N69">
            <v>96.281178825088418</v>
          </cell>
          <cell r="S69">
            <v>402.52650264997766</v>
          </cell>
          <cell r="U69">
            <v>97.756436357851726</v>
          </cell>
          <cell r="Z69">
            <v>347.05856917129984</v>
          </cell>
          <cell r="AB69">
            <v>84.285652513029959</v>
          </cell>
          <cell r="AG69">
            <v>647.96383104744473</v>
          </cell>
          <cell r="AM69">
            <v>508.86755949452703</v>
          </cell>
          <cell r="AO69">
            <v>96.119427904521785</v>
          </cell>
          <cell r="AT69">
            <v>691.09746092514092</v>
          </cell>
          <cell r="AV69">
            <v>97.905473631061639</v>
          </cell>
          <cell r="BA69">
            <v>607.21758688087277</v>
          </cell>
          <cell r="BC69">
            <v>105.06276386962078</v>
          </cell>
          <cell r="BH69">
            <v>554.36264643606194</v>
          </cell>
          <cell r="BJ69">
            <v>40.847773947920352</v>
          </cell>
          <cell r="BO69">
            <v>433.50017381867025</v>
          </cell>
        </row>
        <row r="70">
          <cell r="E70">
            <v>531.51077461970215</v>
          </cell>
          <cell r="G70">
            <v>104.06421482027851</v>
          </cell>
          <cell r="L70">
            <v>522.98348469350583</v>
          </cell>
          <cell r="N70">
            <v>96.115883673401072</v>
          </cell>
          <cell r="S70">
            <v>401.98437952871643</v>
          </cell>
          <cell r="U70">
            <v>97.624777885545427</v>
          </cell>
          <cell r="Z70">
            <v>346.35466457739244</v>
          </cell>
          <cell r="AB70">
            <v>84.11470425450959</v>
          </cell>
          <cell r="AG70">
            <v>646.97122703782838</v>
          </cell>
          <cell r="AM70">
            <v>507.97733049927842</v>
          </cell>
          <cell r="AO70">
            <v>95.951273538752602</v>
          </cell>
          <cell r="AT70">
            <v>690.13776448277224</v>
          </cell>
          <cell r="AV70">
            <v>97.769516635059404</v>
          </cell>
          <cell r="BA70">
            <v>606.28797809784783</v>
          </cell>
          <cell r="BC70">
            <v>104.90191993134854</v>
          </cell>
          <cell r="BH70">
            <v>553.42874470711263</v>
          </cell>
          <cell r="BJ70">
            <v>40.778960136313557</v>
          </cell>
          <cell r="BO70">
            <v>432.78975605852924</v>
          </cell>
        </row>
        <row r="71">
          <cell r="E71">
            <v>530.61030880723251</v>
          </cell>
          <cell r="G71">
            <v>103.88791309278446</v>
          </cell>
          <cell r="L71">
            <v>522.08061816559507</v>
          </cell>
          <cell r="N71">
            <v>95.949951446649919</v>
          </cell>
          <cell r="S71">
            <v>401.44067521501819</v>
          </cell>
          <cell r="U71">
            <v>97.492735409361558</v>
          </cell>
          <cell r="Z71">
            <v>345.64870692841953</v>
          </cell>
          <cell r="AB71">
            <v>83.943257396901885</v>
          </cell>
          <cell r="AG71">
            <v>645.97412613328254</v>
          </cell>
          <cell r="AM71">
            <v>507.08376314529761</v>
          </cell>
          <cell r="AO71">
            <v>95.782488594111783</v>
          </cell>
          <cell r="AT71">
            <v>689.17326955819169</v>
          </cell>
          <cell r="AV71">
            <v>97.63287985407716</v>
          </cell>
          <cell r="BA71">
            <v>605.35420544214878</v>
          </cell>
          <cell r="BC71">
            <v>104.74035554626947</v>
          </cell>
          <cell r="BH71">
            <v>552.49114628381949</v>
          </cell>
          <cell r="BJ71">
            <v>40.709873936702486</v>
          </cell>
          <cell r="BO71">
            <v>432.07711824288776</v>
          </cell>
        </row>
        <row r="72">
          <cell r="E72">
            <v>529.70627865092183</v>
          </cell>
          <cell r="G72">
            <v>103.71091350428573</v>
          </cell>
          <cell r="L72">
            <v>521.1742718396082</v>
          </cell>
          <cell r="N72">
            <v>95.783379689441503</v>
          </cell>
          <cell r="S72">
            <v>400.89538509707165</v>
          </cell>
          <cell r="U72">
            <v>97.360307809288827</v>
          </cell>
          <cell r="Z72">
            <v>344.94069023630374</v>
          </cell>
          <cell r="AB72">
            <v>83.771310485959489</v>
          </cell>
          <cell r="AG72">
            <v>644.97250796106653</v>
          </cell>
          <cell r="AM72">
            <v>506.18684491373938</v>
          </cell>
          <cell r="AO72">
            <v>95.61307070592855</v>
          </cell>
          <cell r="AT72">
            <v>688.20395215898827</v>
          </cell>
          <cell r="AV72">
            <v>97.495559889190005</v>
          </cell>
          <cell r="BA72">
            <v>604.41625026309612</v>
          </cell>
          <cell r="BC72">
            <v>104.57806748738221</v>
          </cell>
          <cell r="BH72">
            <v>551.54983653343413</v>
          </cell>
          <cell r="BJ72">
            <v>40.640514270884623</v>
          </cell>
          <cell r="BO72">
            <v>431.36225343407244</v>
          </cell>
        </row>
        <row r="73">
          <cell r="E73">
            <v>528.79867004190919</v>
          </cell>
          <cell r="G73">
            <v>103.53321329241588</v>
          </cell>
          <cell r="L73">
            <v>520.26443230382301</v>
          </cell>
          <cell r="N73">
            <v>95.616165936918833</v>
          </cell>
          <cell r="S73">
            <v>400.34850454961446</v>
          </cell>
          <cell r="U73">
            <v>97.227493962049223</v>
          </cell>
          <cell r="Z73">
            <v>344.23060849550262</v>
          </cell>
          <cell r="AB73">
            <v>83.598862063193508</v>
          </cell>
          <cell r="AG73">
            <v>643.96635205614302</v>
          </cell>
          <cell r="AM73">
            <v>505.28656323881285</v>
          </cell>
          <cell r="AO73">
            <v>95.443017500664652</v>
          </cell>
          <cell r="AT73">
            <v>687.22978817278886</v>
          </cell>
          <cell r="AV73">
            <v>97.357553324478431</v>
          </cell>
          <cell r="BA73">
            <v>603.47409382647072</v>
          </cell>
          <cell r="BC73">
            <v>104.4150525132312</v>
          </cell>
          <cell r="BH73">
            <v>550.60480076528688</v>
          </cell>
          <cell r="BJ73">
            <v>40.570880056389555</v>
          </cell>
          <cell r="BO73">
            <v>430.64515467272957</v>
          </cell>
        </row>
        <row r="74">
          <cell r="E74">
            <v>527.8874688154857</v>
          </cell>
          <cell r="G74">
            <v>103.35480968387404</v>
          </cell>
          <cell r="L74">
            <v>519.35108609482722</v>
          </cell>
          <cell r="N74">
            <v>95.448307714725004</v>
          </cell>
          <cell r="S74">
            <v>399.80002893389388</v>
          </cell>
          <cell r="U74">
            <v>97.094292741088509</v>
          </cell>
          <cell r="Z74">
            <v>343.51845568295755</v>
          </cell>
          <cell r="AB74">
            <v>83.425910665861124</v>
          </cell>
          <cell r="AG74">
            <v>642.95563786076002</v>
          </cell>
          <cell r="AM74">
            <v>504.38290550760536</v>
          </cell>
          <cell r="AO74">
            <v>95.272326595881012</v>
          </cell>
          <cell r="AT74">
            <v>686.25075336665839</v>
          </cell>
          <cell r="AV74">
            <v>97.218856726943272</v>
          </cell>
          <cell r="BA74">
            <v>602.52771731413952</v>
          </cell>
          <cell r="BC74">
            <v>104.2513073678418</v>
          </cell>
          <cell r="BH74">
            <v>549.65602423055725</v>
          </cell>
          <cell r="BJ74">
            <v>40.500970206462114</v>
          </cell>
          <cell r="BO74">
            <v>429.92581497775751</v>
          </cell>
        </row>
        <row r="75">
          <cell r="E75">
            <v>526.97266075087441</v>
          </cell>
          <cell r="G75">
            <v>103.17569989438172</v>
          </cell>
          <cell r="L75">
            <v>518.43421969731742</v>
          </cell>
          <cell r="N75">
            <v>95.27980253896645</v>
          </cell>
          <cell r="S75">
            <v>399.24995359762738</v>
          </cell>
          <cell r="U75">
            <v>96.960703016566654</v>
          </cell>
          <cell r="Z75">
            <v>342.80422575804249</v>
          </cell>
          <cell r="AB75">
            <v>83.252454826953183</v>
          </cell>
          <cell r="AG75">
            <v>641.94034472403041</v>
          </cell>
          <cell r="AM75">
            <v>503.47585905990576</v>
          </cell>
          <cell r="AO75">
            <v>95.100995600204428</v>
          </cell>
          <cell r="AT75">
            <v>685.26682338649709</v>
          </cell>
          <cell r="AV75">
            <v>97.079466646420428</v>
          </cell>
          <cell r="BA75">
            <v>601.57710182368021</v>
          </cell>
          <cell r="BC75">
            <v>104.08682878065535</v>
          </cell>
          <cell r="BH75">
            <v>548.70349212204439</v>
          </cell>
          <cell r="BJ75">
            <v>40.430783630045383</v>
          </cell>
          <cell r="BO75">
            <v>429.20422734623867</v>
          </cell>
        </row>
        <row r="76">
          <cell r="E76">
            <v>526.05423157100734</v>
          </cell>
          <cell r="G76">
            <v>102.99588112863933</v>
          </cell>
          <cell r="L76">
            <v>517.51381954390058</v>
          </cell>
          <cell r="N76">
            <v>95.110647916176319</v>
          </cell>
          <cell r="S76">
            <v>398.69827387496343</v>
          </cell>
          <cell r="U76">
            <v>96.82672365534826</v>
          </cell>
          <cell r="Z76">
            <v>342.08791266251313</v>
          </cell>
          <cell r="AB76">
            <v>83.078493075181768</v>
          </cell>
          <cell r="AG76">
            <v>640.92045190151032</v>
          </cell>
          <cell r="AM76">
            <v>502.56541118802738</v>
          </cell>
          <cell r="AO76">
            <v>94.929022113294067</v>
          </cell>
          <cell r="AT76">
            <v>684.27797375643524</v>
          </cell>
          <cell r="AV76">
            <v>96.939379615495</v>
          </cell>
          <cell r="BA76">
            <v>600.62222836800322</v>
          </cell>
          <cell r="BC76">
            <v>103.9216134664638</v>
          </cell>
          <cell r="BH76">
            <v>547.74718957393543</v>
          </cell>
          <cell r="BJ76">
            <v>40.360319231763668</v>
          </cell>
          <cell r="BO76">
            <v>428.48038475337131</v>
          </cell>
        </row>
        <row r="77">
          <cell r="E77">
            <v>525.13216694230334</v>
          </cell>
          <cell r="G77">
            <v>102.81535058028253</v>
          </cell>
          <cell r="L77">
            <v>516.58987201489242</v>
          </cell>
          <cell r="N77">
            <v>94.94084134327754</v>
          </cell>
          <cell r="S77">
            <v>398.14498508644175</v>
          </cell>
          <cell r="U77">
            <v>96.692353520993009</v>
          </cell>
          <cell r="Z77">
            <v>341.36951032045516</v>
          </cell>
          <cell r="AB77">
            <v>82.904023934967682</v>
          </cell>
          <cell r="AG77">
            <v>639.89593855477528</v>
          </cell>
          <cell r="AM77">
            <v>501.6515491366294</v>
          </cell>
          <cell r="AO77">
            <v>94.756403725807786</v>
          </cell>
          <cell r="AT77">
            <v>683.28417987822297</v>
          </cell>
          <cell r="AV77">
            <v>96.798592149414915</v>
          </cell>
          <cell r="BA77">
            <v>599.6630778749726</v>
          </cell>
          <cell r="BC77">
            <v>103.75565812534408</v>
          </cell>
          <cell r="BH77">
            <v>546.7871016615735</v>
          </cell>
          <cell r="BJ77">
            <v>40.289575911905416</v>
          </cell>
          <cell r="BO77">
            <v>427.75428015240129</v>
          </cell>
        </row>
        <row r="78">
          <cell r="E78">
            <v>524.20645247444406</v>
          </cell>
          <cell r="G78">
            <v>102.63410543183851</v>
          </cell>
          <cell r="L78">
            <v>515.66236343811636</v>
          </cell>
          <cell r="N78">
            <v>94.770380307545707</v>
          </cell>
          <cell r="S78">
            <v>397.59008253895354</v>
          </cell>
          <cell r="U78">
            <v>96.557591473745859</v>
          </cell>
          <cell r="Z78">
            <v>340.64901263823282</v>
          </cell>
          <cell r="AB78">
            <v>82.729045926427972</v>
          </cell>
          <cell r="AG78">
            <v>638.86678375099427</v>
          </cell>
          <cell r="AM78">
            <v>500.73426010253871</v>
          </cell>
          <cell r="AO78">
            <v>94.583138019368434</v>
          </cell>
          <cell r="AT78">
            <v>682.28541703061956</v>
          </cell>
          <cell r="AV78">
            <v>96.657100746004446</v>
          </cell>
          <cell r="BA78">
            <v>598.69963118702526</v>
          </cell>
          <cell r="BC78">
            <v>103.58895944259227</v>
          </cell>
          <cell r="BH78">
            <v>545.82321340122519</v>
          </cell>
          <cell r="BJ78">
            <v>40.218552566406061</v>
          </cell>
          <cell r="BO78">
            <v>427.02590647455315</v>
          </cell>
        </row>
        <row r="79">
          <cell r="E79">
            <v>523.27707372014936</v>
          </cell>
          <cell r="G79">
            <v>102.45214285468187</v>
          </cell>
          <cell r="L79">
            <v>514.73128008870049</v>
          </cell>
          <cell r="N79">
            <v>94.599262286571985</v>
          </cell>
          <cell r="S79">
            <v>397.03356152570183</v>
          </cell>
          <cell r="U79">
            <v>96.422436370527592</v>
          </cell>
          <cell r="Z79">
            <v>339.92641350443733</v>
          </cell>
          <cell r="AB79">
            <v>82.553557565363349</v>
          </cell>
          <cell r="AG79">
            <v>637.83296646250244</v>
          </cell>
          <cell r="AM79">
            <v>499.81353123457006</v>
          </cell>
          <cell r="AO79">
            <v>94.40922256652992</v>
          </cell>
          <cell r="AT79">
            <v>681.28166036877826</v>
          </cell>
          <cell r="AV79">
            <v>96.514901885576919</v>
          </cell>
          <cell r="BA79">
            <v>597.73186906078831</v>
          </cell>
          <cell r="BC79">
            <v>103.4215140886573</v>
          </cell>
          <cell r="BH79">
            <v>544.85550974984631</v>
          </cell>
          <cell r="BJ79">
            <v>40.147248086830778</v>
          </cell>
          <cell r="BO79">
            <v>426.29525662896174</v>
          </cell>
        </row>
        <row r="80">
          <cell r="E80">
            <v>522.34401617495234</v>
          </cell>
          <cell r="G80">
            <v>102.26946000899066</v>
          </cell>
          <cell r="L80">
            <v>513.79660818887544</v>
          </cell>
          <cell r="N80">
            <v>94.427484748225766</v>
          </cell>
          <cell r="S80">
            <v>396.47541732616145</v>
          </cell>
          <cell r="U80">
            <v>96.286887064924926</v>
          </cell>
          <cell r="Z80">
            <v>339.20170678983493</v>
          </cell>
          <cell r="AB80">
            <v>82.377557363245629</v>
          </cell>
          <cell r="AG80">
            <v>636.79446556637072</v>
          </cell>
          <cell r="AM80">
            <v>498.88934963334663</v>
          </cell>
          <cell r="AO80">
            <v>94.234654930743261</v>
          </cell>
          <cell r="AT80">
            <v>680.27288492362777</v>
          </cell>
          <cell r="AV80">
            <v>96.371992030847267</v>
          </cell>
          <cell r="BA80">
            <v>596.75977216669412</v>
          </cell>
          <cell r="BC80">
            <v>103.25331871907451</v>
          </cell>
          <cell r="BH80">
            <v>543.88397560484725</v>
          </cell>
          <cell r="BJ80">
            <v>40.075661360357167</v>
          </cell>
          <cell r="BO80">
            <v>425.56232350260285</v>
          </cell>
        </row>
        <row r="81">
          <cell r="E81">
            <v>521.40726527697234</v>
          </cell>
          <cell r="G81">
            <v>102.08605404370194</v>
          </cell>
          <cell r="L81">
            <v>512.85833390776986</v>
          </cell>
          <cell r="N81">
            <v>94.255045150617164</v>
          </cell>
          <cell r="S81">
            <v>395.91564520603907</v>
          </cell>
          <cell r="U81">
            <v>96.150942407180921</v>
          </cell>
          <cell r="Z81">
            <v>338.47488634731496</v>
          </cell>
          <cell r="AB81">
            <v>82.201043827205069</v>
          </cell>
          <cell r="AG81">
            <v>635.75125984397505</v>
          </cell>
          <cell r="AM81">
            <v>497.96170235111862</v>
          </cell>
          <cell r="AO81">
            <v>94.059432666322422</v>
          </cell>
          <cell r="AT81">
            <v>679.25906560125156</v>
          </cell>
          <cell r="AV81">
            <v>96.228367626843962</v>
          </cell>
          <cell r="BA81">
            <v>595.78332108859524</v>
          </cell>
          <cell r="BC81">
            <v>103.0843699743988</v>
          </cell>
          <cell r="BH81">
            <v>542.90859580385779</v>
          </cell>
          <cell r="BJ81">
            <v>40.00379126975794</v>
          </cell>
          <cell r="BO81">
            <v>424.82709996022407</v>
          </cell>
        </row>
        <row r="82">
          <cell r="E82">
            <v>520.46680640668774</v>
          </cell>
          <cell r="G82">
            <v>101.90192209646726</v>
          </cell>
          <cell r="L82">
            <v>511.91644336120589</v>
          </cell>
          <cell r="N82">
            <v>94.081940942059461</v>
          </cell>
          <cell r="S82">
            <v>395.35424041723303</v>
          </cell>
          <cell r="U82">
            <v>96.014601244185158</v>
          </cell>
          <cell r="Z82">
            <v>337.74594601183765</v>
          </cell>
          <cell r="AB82">
            <v>82.024015460017708</v>
          </cell>
          <cell r="AG82">
            <v>634.70332798056245</v>
          </cell>
          <cell r="AM82">
            <v>497.0305763915822</v>
          </cell>
          <cell r="AO82">
            <v>93.88355331840998</v>
          </cell>
          <cell r="AT82">
            <v>678.24017718226332</v>
          </cell>
          <cell r="AV82">
            <v>96.084025100820639</v>
          </cell>
          <cell r="BA82">
            <v>594.80249632337575</v>
          </cell>
          <cell r="BC82">
            <v>102.91466448013756</v>
          </cell>
          <cell r="BH82">
            <v>541.92935512448923</v>
          </cell>
          <cell r="BJ82">
            <v>39.931636693383417</v>
          </cell>
          <cell r="BO82">
            <v>424.08957884427542</v>
          </cell>
        </row>
        <row r="83">
          <cell r="E83">
            <v>519.52262488670817</v>
          </cell>
          <cell r="G83">
            <v>101.71706129360813</v>
          </cell>
          <cell r="L83">
            <v>510.97092261149356</v>
          </cell>
          <cell r="N83">
            <v>93.908169561031258</v>
          </cell>
          <cell r="S83">
            <v>394.79119819779294</v>
          </cell>
          <cell r="U83">
            <v>95.877862419463995</v>
          </cell>
          <cell r="Z83">
            <v>337.01487960038185</v>
          </cell>
          <cell r="AB83">
            <v>81.846470760092743</v>
          </cell>
          <cell r="AG83">
            <v>633.65064856481524</v>
          </cell>
          <cell r="AM83">
            <v>496.09595870969753</v>
          </cell>
          <cell r="AO83">
            <v>93.707014422942876</v>
          </cell>
          <cell r="AT83">
            <v>677.2161943211803</v>
          </cell>
          <cell r="AV83">
            <v>95.938960862167207</v>
          </cell>
          <cell r="BA83">
            <v>593.81727828056194</v>
          </cell>
          <cell r="BC83">
            <v>102.74419884668326</v>
          </cell>
          <cell r="BH83">
            <v>540.94623828409829</v>
          </cell>
          <cell r="BJ83">
            <v>39.859196505144084</v>
          </cell>
          <cell r="BO83">
            <v>423.34975297483942</v>
          </cell>
        </row>
        <row r="84">
          <cell r="E84">
            <v>518.57470598154543</v>
          </cell>
          <cell r="G84">
            <v>101.531468750071</v>
          </cell>
          <cell r="L84">
            <v>510.02175766722519</v>
          </cell>
          <cell r="N84">
            <v>93.733728436138691</v>
          </cell>
          <cell r="S84">
            <v>394.22651377187947</v>
          </cell>
          <cell r="U84">
            <v>95.740724773170726</v>
          </cell>
          <cell r="Z84">
            <v>336.28168091189264</v>
          </cell>
          <cell r="AB84">
            <v>81.668408221459643</v>
          </cell>
          <cell r="AG84">
            <v>632.59320008841416</v>
          </cell>
          <cell r="AM84">
            <v>495.15783621150575</v>
          </cell>
          <cell r="AO84">
            <v>93.529813506617771</v>
          </cell>
          <cell r="AT84">
            <v>676.18709154579176</v>
          </cell>
          <cell r="AV84">
            <v>95.793171302320502</v>
          </cell>
          <cell r="BA84">
            <v>592.82764728193138</v>
          </cell>
          <cell r="BC84">
            <v>102.57296966924579</v>
          </cell>
          <cell r="BH84">
            <v>539.95922993954741</v>
          </cell>
          <cell r="BJ84">
            <v>39.786469574492969</v>
          </cell>
          <cell r="BO84">
            <v>422.60761514956147</v>
          </cell>
        </row>
        <row r="85">
          <cell r="E85">
            <v>517.62303489738315</v>
          </cell>
          <cell r="G85">
            <v>101.34514156938238</v>
          </cell>
          <cell r="L85">
            <v>509.06893448306744</v>
          </cell>
          <cell r="N85">
            <v>93.558614986077259</v>
          </cell>
          <cell r="S85">
            <v>393.66018234972375</v>
          </cell>
          <cell r="U85">
            <v>95.603187142075768</v>
          </cell>
          <cell r="Z85">
            <v>335.54634372722865</v>
          </cell>
          <cell r="AB85">
            <v>81.489826333755531</v>
          </cell>
          <cell r="AG85">
            <v>631.53096094559862</v>
          </cell>
          <cell r="AM85">
            <v>494.21619575394578</v>
          </cell>
          <cell r="AO85">
            <v>93.351948086856439</v>
          </cell>
          <cell r="AT85">
            <v>675.15284325652624</v>
          </cell>
          <cell r="AV85">
            <v>95.646652794674566</v>
          </cell>
          <cell r="BA85">
            <v>591.83358356111955</v>
          </cell>
          <cell r="BC85">
            <v>102.40097352778439</v>
          </cell>
          <cell r="BH85">
            <v>538.96831468696598</v>
          </cell>
          <cell r="BJ85">
            <v>39.71345476640802</v>
          </cell>
          <cell r="BO85">
            <v>421.86315814357948</v>
          </cell>
        </row>
        <row r="86">
          <cell r="E86">
            <v>516.6675967818461</v>
          </cell>
          <cell r="G86">
            <v>101.15807684360354</v>
          </cell>
          <cell r="L86">
            <v>508.11243895955403</v>
          </cell>
          <cell r="N86">
            <v>93.382826619593715</v>
          </cell>
          <cell r="S86">
            <v>393.09219912758687</v>
          </cell>
          <cell r="U86">
            <v>95.46524835955681</v>
          </cell>
          <cell r="Z86">
            <v>334.80886180910943</v>
          </cell>
          <cell r="AB86">
            <v>81.31072358221229</v>
          </cell>
          <cell r="AG86">
            <v>630.46390943272502</v>
          </cell>
          <cell r="AM86">
            <v>493.27102414466998</v>
          </cell>
          <cell r="AO86">
            <v>93.173415671771011</v>
          </cell>
          <cell r="AT86">
            <v>674.11342372581453</v>
          </cell>
          <cell r="AV86">
            <v>95.499401694490388</v>
          </cell>
          <cell r="BA86">
            <v>590.8350672632248</v>
          </cell>
          <cell r="BC86">
            <v>102.22820698693936</v>
          </cell>
          <cell r="BH86">
            <v>537.97347706150981</v>
          </cell>
          <cell r="BJ86">
            <v>39.640150941374408</v>
          </cell>
          <cell r="BO86">
            <v>421.11637470945374</v>
          </cell>
        </row>
        <row r="87">
          <cell r="E87">
            <v>515.7083767237682</v>
          </cell>
          <cell r="G87">
            <v>100.97027165328514</v>
          </cell>
          <cell r="L87">
            <v>507.15225694287705</v>
          </cell>
          <cell r="N87">
            <v>93.206360735447674</v>
          </cell>
          <cell r="S87">
            <v>392.52255928771871</v>
          </cell>
          <cell r="U87">
            <v>95.326907255588821</v>
          </cell>
          <cell r="Z87">
            <v>334.06922890206232</v>
          </cell>
          <cell r="AB87">
            <v>81.131098447643708</v>
          </cell>
          <cell r="AG87">
            <v>629.39202374782383</v>
          </cell>
          <cell r="AM87">
            <v>492.32230814185937</v>
          </cell>
          <cell r="AO87">
            <v>92.994213760129</v>
          </cell>
          <cell r="AT87">
            <v>673.06880709744917</v>
          </cell>
          <cell r="AV87">
            <v>95.351414338805313</v>
          </cell>
          <cell r="BA87">
            <v>589.83207844441245</v>
          </cell>
          <cell r="BC87">
            <v>102.05466659596345</v>
          </cell>
          <cell r="BH87">
            <v>536.97470153711947</v>
          </cell>
          <cell r="BJ87">
            <v>39.5665569553667</v>
          </cell>
          <cell r="BO87">
            <v>420.36725757709644</v>
          </cell>
        </row>
        <row r="88">
          <cell r="E88">
            <v>514.74535975296055</v>
          </cell>
          <cell r="G88">
            <v>100.78172306742174</v>
          </cell>
          <cell r="L88">
            <v>506.18837422467749</v>
          </cell>
          <cell r="N88">
            <v>93.029214722373169</v>
          </cell>
          <cell r="S88">
            <v>391.9512579983176</v>
          </cell>
          <cell r="U88">
            <v>95.188162656734278</v>
          </cell>
          <cell r="Z88">
            <v>333.32743873236967</v>
          </cell>
          <cell r="AB88">
            <v>80.950949406432628</v>
          </cell>
          <cell r="AG88">
            <v>628.31528199015372</v>
          </cell>
          <cell r="AM88">
            <v>491.37003445403826</v>
          </cell>
          <cell r="AO88">
            <v>92.814339841318358</v>
          </cell>
          <cell r="AT88">
            <v>672.01896738594201</v>
          </cell>
          <cell r="AV88">
            <v>95.202687046341779</v>
          </cell>
          <cell r="BA88">
            <v>588.82459707151577</v>
          </cell>
          <cell r="BC88">
            <v>101.88034888865296</v>
          </cell>
          <cell r="BH88">
            <v>535.97197252627848</v>
          </cell>
          <cell r="BJ88">
            <v>39.492671659831046</v>
          </cell>
          <cell r="BO88">
            <v>419.61579945370045</v>
          </cell>
        </row>
        <row r="89">
          <cell r="E89">
            <v>513.77853083997672</v>
          </cell>
          <cell r="G89">
            <v>100.59242814340597</v>
          </cell>
          <cell r="L89">
            <v>505.22077654183482</v>
          </cell>
          <cell r="N89">
            <v>92.851385959039916</v>
          </cell>
          <cell r="S89">
            <v>391.37829041348908</v>
          </cell>
          <cell r="U89">
            <v>95.049013386133055</v>
          </cell>
          <cell r="Z89">
            <v>332.58348500801537</v>
          </cell>
          <cell r="AB89">
            <v>80.770274930518028</v>
          </cell>
          <cell r="AG89">
            <v>627.23366215975398</v>
          </cell>
          <cell r="AM89">
            <v>490.41418973988783</v>
          </cell>
          <cell r="AO89">
            <v>92.633791395312159</v>
          </cell>
          <cell r="AT89">
            <v>670.96387847587732</v>
          </cell>
          <cell r="AV89">
            <v>95.053216117415957</v>
          </cell>
          <cell r="BA89">
            <v>587.81260302163639</v>
          </cell>
          <cell r="BC89">
            <v>101.70525038327848</v>
          </cell>
          <cell r="BH89">
            <v>534.96527437976954</v>
          </cell>
          <cell r="BJ89">
            <v>39.418493901667233</v>
          </cell>
          <cell r="BO89">
            <v>418.8619930236689</v>
          </cell>
        </row>
        <row r="90">
          <cell r="E90">
            <v>512.80787489587908</v>
          </cell>
          <cell r="G90">
            <v>100.40238392698262</v>
          </cell>
          <cell r="L90">
            <v>504.24944957625621</v>
          </cell>
          <cell r="N90">
            <v>92.67287181401467</v>
          </cell>
          <cell r="S90">
            <v>390.80365167320468</v>
          </cell>
          <cell r="U90">
            <v>94.909458263492567</v>
          </cell>
          <cell r="Z90">
            <v>331.83736141863182</v>
          </cell>
          <cell r="AB90">
            <v>80.589073487382009</v>
          </cell>
          <cell r="AG90">
            <v>626.14714215699553</v>
          </cell>
          <cell r="AM90">
            <v>489.45476060805936</v>
          </cell>
          <cell r="AO90">
            <v>92.452565892633444</v>
          </cell>
          <cell r="AT90">
            <v>669.90351412126233</v>
          </cell>
          <cell r="AV90">
            <v>94.90299783384549</v>
          </cell>
          <cell r="BA90">
            <v>586.79607608174183</v>
          </cell>
          <cell r="BC90">
            <v>101.52936758251533</v>
          </cell>
          <cell r="BH90">
            <v>533.95459138643082</v>
          </cell>
          <cell r="BJ90">
            <v>39.34402252321069</v>
          </cell>
          <cell r="BO90">
            <v>418.10583094854354</v>
          </cell>
        </row>
        <row r="91">
          <cell r="E91">
            <v>511.83337677200262</v>
          </cell>
          <cell r="G91">
            <v>100.21158745220261</v>
          </cell>
          <cell r="L91">
            <v>503.27437895466448</v>
          </cell>
          <cell r="N91">
            <v>92.493669645722136</v>
          </cell>
          <cell r="S91">
            <v>390.22733690326123</v>
          </cell>
          <cell r="U91">
            <v>94.769496105077721</v>
          </cell>
          <cell r="Z91">
            <v>331.08906163544583</v>
          </cell>
          <cell r="AB91">
            <v>80.407343540036848</v>
          </cell>
          <cell r="AG91">
            <v>625.05569978212918</v>
          </cell>
          <cell r="AM91">
            <v>488.49173361698649</v>
          </cell>
          <cell r="AO91">
            <v>92.270660794319681</v>
          </cell>
          <cell r="AT91">
            <v>668.83784794487428</v>
          </cell>
          <cell r="AV91">
            <v>94.752028458857183</v>
          </cell>
          <cell r="BA91">
            <v>585.77499594826247</v>
          </cell>
          <cell r="BC91">
            <v>101.35269697337378</v>
          </cell>
          <cell r="BH91">
            <v>532.93990777291003</v>
          </cell>
          <cell r="BJ91">
            <v>39.269256362214428</v>
          </cell>
          <cell r="BO91">
            <v>417.34730586693337</v>
          </cell>
        </row>
        <row r="92">
          <cell r="E92">
            <v>510.85502125971919</v>
          </cell>
          <cell r="G92">
            <v>100.02003574137659</v>
          </cell>
          <cell r="L92">
            <v>502.29555024838533</v>
          </cell>
          <cell r="N92">
            <v>92.313776802405954</v>
          </cell>
          <cell r="S92">
            <v>389.64934121523868</v>
          </cell>
          <cell r="U92">
            <v>94.629125723700824</v>
          </cell>
          <cell r="Z92">
            <v>330.33857931122554</v>
          </cell>
          <cell r="AB92">
            <v>80.22508354701192</v>
          </cell>
          <cell r="AG92">
            <v>623.95931273483143</v>
          </cell>
          <cell r="AM92">
            <v>487.52509527469709</v>
          </cell>
          <cell r="AO92">
            <v>92.088073551887234</v>
          </cell>
          <cell r="AT92">
            <v>667.76685343760414</v>
          </cell>
          <cell r="AV92">
            <v>94.600304236993935</v>
          </cell>
          <cell r="BA92">
            <v>584.74934222668514</v>
          </cell>
          <cell r="BC92">
            <v>101.17523502712876</v>
          </cell>
          <cell r="BH92">
            <v>531.9212077034191</v>
          </cell>
          <cell r="BJ92">
            <v>39.194194251830879</v>
          </cell>
          <cell r="BO92">
            <v>416.58641039444313</v>
          </cell>
        </row>
        <row r="93">
          <cell r="E93">
            <v>509.87279309019965</v>
          </cell>
          <cell r="G93">
            <v>99.82772580502855</v>
          </cell>
          <cell r="L93">
            <v>501.3129489731341</v>
          </cell>
          <cell r="N93">
            <v>92.133190622089515</v>
          </cell>
          <cell r="S93">
            <v>389.0696597064595</v>
          </cell>
          <cell r="U93">
            <v>94.488345928711595</v>
          </cell>
          <cell r="Z93">
            <v>329.58590808022632</v>
          </cell>
          <cell r="AB93">
            <v>80.04229196234067</v>
          </cell>
          <cell r="AG93">
            <v>622.85795861375004</v>
          </cell>
          <cell r="AM93">
            <v>486.55483203862411</v>
          </cell>
          <cell r="AO93">
            <v>91.904801607295681</v>
          </cell>
          <cell r="AT93">
            <v>666.69050395779777</v>
          </cell>
          <cell r="AV93">
            <v>94.447821394021361</v>
          </cell>
          <cell r="BA93">
            <v>583.71909443114657</v>
          </cell>
          <cell r="BC93">
            <v>100.99697819924954</v>
          </cell>
          <cell r="BH93">
            <v>530.89847527948632</v>
          </cell>
          <cell r="BJ93">
            <v>39.118835020593728</v>
          </cell>
          <cell r="BO93">
            <v>415.82313712360144</v>
          </cell>
        </row>
        <row r="94">
          <cell r="E94">
            <v>508.88667693417568</v>
          </cell>
          <cell r="G94">
            <v>99.634654641849124</v>
          </cell>
          <cell r="L94">
            <v>500.32656058880116</v>
          </cell>
          <cell r="N94">
            <v>91.951908432536428</v>
          </cell>
          <cell r="S94">
            <v>388.48828745994638</v>
          </cell>
          <cell r="U94">
            <v>94.347155525986977</v>
          </cell>
          <cell r="Z94">
            <v>328.83104155813663</v>
          </cell>
          <cell r="AB94">
            <v>79.858967235547468</v>
          </cell>
          <cell r="AG94">
            <v>621.75161491604513</v>
          </cell>
          <cell r="AM94">
            <v>485.58093031541586</v>
          </cell>
          <cell r="AO94">
            <v>91.720842392911905</v>
          </cell>
          <cell r="AT94">
            <v>665.60877273059236</v>
          </cell>
          <cell r="AV94">
            <v>94.294576136833925</v>
          </cell>
          <cell r="BA94">
            <v>582.68423198402377</v>
          </cell>
          <cell r="BC94">
            <v>100.81792292932876</v>
          </cell>
          <cell r="BH94">
            <v>529.87169453970887</v>
          </cell>
          <cell r="BJ94">
            <v>39.0431774923996</v>
          </cell>
          <cell r="BO94">
            <v>415.05747862378837</v>
          </cell>
        </row>
        <row r="95">
          <cell r="E95">
            <v>507.89665740170091</v>
          </cell>
          <cell r="G95">
            <v>99.4408192386488</v>
          </cell>
          <cell r="L95">
            <v>499.33637049923698</v>
          </cell>
          <cell r="N95">
            <v>91.769927551211126</v>
          </cell>
          <cell r="S95">
            <v>387.90521954438088</v>
          </cell>
          <cell r="U95">
            <v>94.205553317921073</v>
          </cell>
          <cell r="Z95">
            <v>328.0739733420242</v>
          </cell>
          <cell r="AB95">
            <v>79.675107811634462</v>
          </cell>
          <cell r="AG95">
            <v>620.64025903693016</v>
          </cell>
          <cell r="AM95">
            <v>484.60337646074561</v>
          </cell>
          <cell r="AO95">
            <v>91.53619333147418</v>
          </cell>
          <cell r="AT95">
            <v>664.52163284725088</v>
          </cell>
          <cell r="AV95">
            <v>94.140564653360542</v>
          </cell>
          <cell r="BA95">
            <v>581.64473421552327</v>
          </cell>
          <cell r="BC95">
            <v>100.63806564101147</v>
          </cell>
          <cell r="BH95">
            <v>528.84084945950315</v>
          </cell>
          <cell r="BJ95">
            <v>38.967220486489708</v>
          </cell>
          <cell r="BO95">
            <v>414.28942744116335</v>
          </cell>
        </row>
        <row r="96">
          <cell r="E96">
            <v>506.90271904191002</v>
          </cell>
          <cell r="G96">
            <v>99.246216570310793</v>
          </cell>
          <cell r="L96">
            <v>498.34236405203592</v>
          </cell>
          <cell r="N96">
            <v>91.587245285239035</v>
          </cell>
          <cell r="S96">
            <v>387.32045101406163</v>
          </cell>
          <cell r="U96">
            <v>94.06353810341497</v>
          </cell>
          <cell r="Z96">
            <v>327.31469701028146</v>
          </cell>
          <cell r="AB96">
            <v>79.490712131068364</v>
          </cell>
          <cell r="AG96">
            <v>619.52386826920986</v>
          </cell>
          <cell r="AM96">
            <v>483.62215677912036</v>
          </cell>
          <cell r="AO96">
            <v>91.35085183605608</v>
          </cell>
          <cell r="AT96">
            <v>663.42905726449271</v>
          </cell>
          <cell r="AV96">
            <v>93.985783112469804</v>
          </cell>
          <cell r="BA96">
            <v>580.60058036326814</v>
          </cell>
          <cell r="BC96">
            <v>100.45740274192359</v>
          </cell>
          <cell r="BH96">
            <v>527.805923950855</v>
          </cell>
          <cell r="BJ96">
            <v>38.890962817431422</v>
          </cell>
          <cell r="BO96">
            <v>413.51897609859265</v>
          </cell>
        </row>
        <row r="97">
          <cell r="E97">
            <v>505.90484634277828</v>
          </cell>
          <cell r="G97">
            <v>99.050843599743956</v>
          </cell>
          <cell r="L97">
            <v>497.3445265383196</v>
          </cell>
          <cell r="N97">
            <v>91.403858931366841</v>
          </cell>
          <cell r="S97">
            <v>386.73397690886236</v>
          </cell>
          <cell r="U97">
            <v>93.92110867786657</v>
          </cell>
          <cell r="Z97">
            <v>326.55320612257111</v>
          </cell>
          <cell r="AB97">
            <v>79.305778629767275</v>
          </cell>
          <cell r="AG97">
            <v>618.40241980281598</v>
          </cell>
          <cell r="AM97">
            <v>482.63725752368896</v>
          </cell>
          <cell r="AO97">
            <v>91.16481531003015</v>
          </cell>
          <cell r="AT97">
            <v>662.33101880382083</v>
          </cell>
          <cell r="AV97">
            <v>93.830227663874609</v>
          </cell>
          <cell r="BA97">
            <v>579.55174957188297</v>
          </cell>
          <cell r="BC97">
            <v>100.27593062360022</v>
          </cell>
          <cell r="BH97">
            <v>526.76690186206838</v>
          </cell>
          <cell r="BJ97">
            <v>38.814403295099773</v>
          </cell>
          <cell r="BO97">
            <v>412.74611709557644</v>
          </cell>
        </row>
        <row r="98">
          <cell r="E98">
            <v>504.90302373087917</v>
          </cell>
          <cell r="G98">
            <v>98.854697277835285</v>
          </cell>
          <cell r="L98">
            <v>496.34284319251913</v>
          </cell>
          <cell r="N98">
            <v>91.21976577592244</v>
          </cell>
          <cell r="S98">
            <v>386.14579225418959</v>
          </cell>
          <cell r="U98">
            <v>93.778263833160338</v>
          </cell>
          <cell r="Z98">
            <v>325.78949421977165</v>
          </cell>
          <cell r="AB98">
            <v>79.120305739087399</v>
          </cell>
          <cell r="AG98">
            <v>617.27589072434171</v>
          </cell>
          <cell r="AM98">
            <v>481.6486648960497</v>
          </cell>
          <cell r="AO98">
            <v>90.978081147031617</v>
          </cell>
          <cell r="AT98">
            <v>661.22749015084537</v>
          </cell>
          <cell r="AV98">
            <v>93.673894438036442</v>
          </cell>
          <cell r="BA98">
            <v>578.49822089257816</v>
          </cell>
          <cell r="BC98">
            <v>100.0936456614135</v>
          </cell>
          <cell r="BH98">
            <v>525.72376697751361</v>
          </cell>
          <cell r="BJ98">
            <v>38.737540724658892</v>
          </cell>
          <cell r="BO98">
            <v>411.97084290817583</v>
          </cell>
        </row>
        <row r="99">
          <cell r="E99">
            <v>503.89723557114127</v>
          </cell>
          <cell r="G99">
            <v>98.657774543402383</v>
          </cell>
          <cell r="L99">
            <v>495.33729919215676</v>
          </cell>
          <cell r="N99">
            <v>91.034963094774753</v>
          </cell>
          <cell r="S99">
            <v>385.55589206094066</v>
          </cell>
          <cell r="U99">
            <v>93.635002357657015</v>
          </cell>
          <cell r="Z99">
            <v>325.02355482392232</v>
          </cell>
          <cell r="AB99">
            <v>78.934291885809714</v>
          </cell>
          <cell r="AG99">
            <v>616.14425801657319</v>
          </cell>
          <cell r="AM99">
            <v>480.65636504605681</v>
          </cell>
          <cell r="AO99">
            <v>90.79064673092185</v>
          </cell>
          <cell r="AT99">
            <v>660.11844385460518</v>
          </cell>
          <cell r="AV99">
            <v>93.516779546069074</v>
          </cell>
          <cell r="BA99">
            <v>577.43997328273053</v>
          </cell>
          <cell r="BC99">
            <v>99.910544214500348</v>
          </cell>
          <cell r="BH99">
            <v>524.6765030173741</v>
          </cell>
          <cell r="BJ99">
            <v>38.660373906543356</v>
          </cell>
          <cell r="BO99">
            <v>411.19314598893948</v>
          </cell>
        </row>
        <row r="100">
          <cell r="E100">
            <v>502.88746616660444</v>
          </cell>
          <cell r="G100">
            <v>98.460072323145695</v>
          </cell>
          <cell r="L100">
            <v>494.32787965762628</v>
          </cell>
          <cell r="N100">
            <v>90.84944815329348</v>
          </cell>
          <cell r="S100">
            <v>384.96427132546143</v>
          </cell>
          <cell r="U100">
            <v>93.491323036183502</v>
          </cell>
          <cell r="Z100">
            <v>324.25538143816846</v>
          </cell>
          <cell r="AB100">
            <v>78.747735492126623</v>
          </cell>
          <cell r="AG100">
            <v>615.00749855801962</v>
          </cell>
          <cell r="AM100">
            <v>479.66034407162647</v>
          </cell>
          <cell r="AO100">
            <v>90.602509435751671</v>
          </cell>
          <cell r="AT100">
            <v>659.00385232688382</v>
          </cell>
          <cell r="AV100">
            <v>93.358879079641881</v>
          </cell>
          <cell r="BA100">
            <v>576.3769856054638</v>
          </cell>
          <cell r="BC100">
            <v>99.726622625689544</v>
          </cell>
          <cell r="BH100">
            <v>523.62509363739252</v>
          </cell>
          <cell r="BJ100">
            <v>38.582901636439452</v>
          </cell>
          <cell r="BO100">
            <v>410.41301876683059</v>
          </cell>
        </row>
        <row r="101">
          <cell r="E101">
            <v>501.87369975817467</v>
          </cell>
          <cell r="G101">
            <v>98.261587531600497</v>
          </cell>
          <cell r="L101">
            <v>493.31456965197316</v>
          </cell>
          <cell r="N101">
            <v>90.663218206308585</v>
          </cell>
          <cell r="S101">
            <v>384.37092502950367</v>
          </cell>
          <cell r="U101">
            <v>93.347224650022326</v>
          </cell>
          <cell r="Z101">
            <v>323.48496754670612</v>
          </cell>
          <cell r="AB101">
            <v>78.560634975628631</v>
          </cell>
          <cell r="AG101">
            <v>613.86558912244004</v>
          </cell>
          <cell r="AM101">
            <v>478.66058801854194</v>
          </cell>
          <cell r="AO101">
            <v>90.413666625724602</v>
          </cell>
          <cell r="AT101">
            <v>657.88368784152385</v>
          </cell>
          <cell r="AV101">
            <v>93.200189110882548</v>
          </cell>
          <cell r="BA101">
            <v>575.30923662922612</v>
          </cell>
          <cell r="BC101">
            <v>99.541877221428877</v>
          </cell>
          <cell r="BH101">
            <v>522.56952242861519</v>
          </cell>
          <cell r="BJ101">
            <v>38.50512270526638</v>
          </cell>
          <cell r="BO101">
            <v>409.63045364715259</v>
          </cell>
        </row>
        <row r="102">
          <cell r="E102">
            <v>500.85592052437812</v>
          </cell>
          <cell r="G102">
            <v>98.062317071088756</v>
          </cell>
          <cell r="L102">
            <v>492.29735418067321</v>
          </cell>
          <cell r="N102">
            <v>90.476270498069681</v>
          </cell>
          <cell r="S102">
            <v>383.77584814018275</v>
          </cell>
          <cell r="U102">
            <v>93.202705976901527</v>
          </cell>
          <cell r="Z102">
            <v>322.71230661472703</v>
          </cell>
          <cell r="AB102">
            <v>78.372988749290855</v>
          </cell>
          <cell r="AG102">
            <v>612.71850637836985</v>
          </cell>
          <cell r="AM102">
            <v>477.65708288025843</v>
          </cell>
          <cell r="AO102">
            <v>90.224115655159935</v>
          </cell>
          <cell r="AT102">
            <v>656.75792253373697</v>
          </cell>
          <cell r="AV102">
            <v>93.040705692279417</v>
          </cell>
          <cell r="BA102">
            <v>574.23670502736559</v>
          </cell>
          <cell r="BC102">
            <v>99.356304311711611</v>
          </cell>
          <cell r="BH102">
            <v>521.50977291713627</v>
          </cell>
          <cell r="BJ102">
            <v>38.42703589915741</v>
          </cell>
          <cell r="BO102">
            <v>408.8454430114756</v>
          </cell>
        </row>
        <row r="103">
          <cell r="E103">
            <v>499.83411258111454</v>
          </cell>
          <cell r="G103">
            <v>97.862257831670831</v>
          </cell>
          <cell r="L103">
            <v>491.27621819141103</v>
          </cell>
          <cell r="N103">
            <v>90.288602262205274</v>
          </cell>
          <cell r="S103">
            <v>383.17903560993466</v>
          </cell>
          <cell r="U103">
            <v>93.057765790984135</v>
          </cell>
          <cell r="Z103">
            <v>321.93739208836297</v>
          </cell>
          <cell r="AB103">
            <v>78.184795221459581</v>
          </cell>
          <cell r="AG103">
            <v>611.5662268886432</v>
          </cell>
          <cell r="AM103">
            <v>476.64981459770632</v>
          </cell>
          <cell r="AO103">
            <v>90.033853868455651</v>
          </cell>
          <cell r="AT103">
            <v>655.62652839941131</v>
          </cell>
          <cell r="AV103">
            <v>92.880424856583275</v>
          </cell>
          <cell r="BA103">
            <v>573.15936937770505</v>
          </cell>
          <cell r="BC103">
            <v>99.16990019000292</v>
          </cell>
          <cell r="BH103">
            <v>520.44582856384113</v>
          </cell>
          <cell r="BJ103">
            <v>38.348639999440927</v>
          </cell>
          <cell r="BO103">
            <v>408.05797921756209</v>
          </cell>
        </row>
        <row r="104">
          <cell r="E104">
            <v>498.80825998140881</v>
          </cell>
          <cell r="G104">
            <v>97.661406691096872</v>
          </cell>
          <cell r="L104">
            <v>490.25114657385689</v>
          </cell>
          <cell r="N104">
            <v>90.100210721681805</v>
          </cell>
          <cell r="S104">
            <v>382.5804823764733</v>
          </cell>
          <cell r="U104">
            <v>92.912402862857803</v>
          </cell>
          <cell r="Z104">
            <v>321.16021739463037</v>
          </cell>
          <cell r="AB104">
            <v>77.996052795838807</v>
          </cell>
          <cell r="AG104">
            <v>610.40872710991448</v>
          </cell>
          <cell r="AM104">
            <v>475.63876905909461</v>
          </cell>
          <cell r="AO104">
            <v>89.842878600051222</v>
          </cell>
          <cell r="AT104">
            <v>654.48947729441397</v>
          </cell>
          <cell r="AV104">
            <v>92.719342616708644</v>
          </cell>
          <cell r="BA104">
            <v>572.07720816211383</v>
          </cell>
          <cell r="BC104">
            <v>98.982661133165735</v>
          </cell>
          <cell r="BH104">
            <v>519.37767276414763</v>
          </cell>
          <cell r="BJ104">
            <v>38.269933782621401</v>
          </cell>
          <cell r="BO104">
            <v>407.26805459929261</v>
          </cell>
        </row>
        <row r="105">
          <cell r="E105">
            <v>497.77834671516263</v>
          </cell>
          <cell r="G105">
            <v>97.459760514758145</v>
          </cell>
          <cell r="L105">
            <v>489.22212415944335</v>
          </cell>
          <cell r="N105">
            <v>89.91109308876257</v>
          </cell>
          <cell r="S105">
            <v>381.98018336274771</v>
          </cell>
          <cell r="U105">
            <v>92.766615959524444</v>
          </cell>
          <cell r="Z105">
            <v>320.3807759413744</v>
          </cell>
          <cell r="AB105">
            <v>77.806759871476629</v>
          </cell>
          <cell r="AG105">
            <v>609.24598339217732</v>
          </cell>
          <cell r="AM105">
            <v>474.6239320997131</v>
          </cell>
          <cell r="AO105">
            <v>89.651187174390273</v>
          </cell>
          <cell r="AT105">
            <v>653.34674093389162</v>
          </cell>
          <cell r="AV105">
            <v>92.557454965634648</v>
          </cell>
          <cell r="BA105">
            <v>570.99019976607769</v>
          </cell>
          <cell r="BC105">
            <v>98.794583401386461</v>
          </cell>
          <cell r="BH105">
            <v>518.30528884774685</v>
          </cell>
          <cell r="BJ105">
            <v>38.190916020360298</v>
          </cell>
          <cell r="BO105">
            <v>406.47566146659108</v>
          </cell>
        </row>
        <row r="106">
          <cell r="E106">
            <v>496.74435670890415</v>
          </cell>
          <cell r="G106">
            <v>97.257316155638065</v>
          </cell>
          <cell r="L106">
            <v>488.18913572114099</v>
          </cell>
          <cell r="N106">
            <v>89.721246564966464</v>
          </cell>
          <cell r="S106">
            <v>381.37813347689871</v>
          </cell>
          <cell r="U106">
            <v>92.620403844389685</v>
          </cell>
          <cell r="Z106">
            <v>319.59906111721307</v>
          </cell>
          <cell r="AB106">
            <v>77.616914842751754</v>
          </cell>
          <cell r="AG106">
            <v>608.0779719782812</v>
          </cell>
          <cell r="AM106">
            <v>473.60528950173398</v>
          </cell>
          <cell r="AO106">
            <v>89.458776905883084</v>
          </cell>
          <cell r="AT106">
            <v>652.19829089156667</v>
          </cell>
          <cell r="AV106">
            <v>92.394757876305277</v>
          </cell>
          <cell r="BA106">
            <v>569.89832247826769</v>
          </cell>
          <cell r="BC106">
            <v>98.605663238100249</v>
          </cell>
          <cell r="BH106">
            <v>517.22866007834375</v>
          </cell>
          <cell r="BJ106">
            <v>38.111585479456913</v>
          </cell>
          <cell r="BO106">
            <v>405.68079210534978</v>
          </cell>
        </row>
        <row r="107">
          <cell r="E107">
            <v>495.70627382553766</v>
          </cell>
          <cell r="G107">
            <v>97.054070454263154</v>
          </cell>
          <cell r="L107">
            <v>487.15216597323263</v>
          </cell>
          <cell r="N107">
            <v>89.530668341026541</v>
          </cell>
          <cell r="S107">
            <v>380.77432761221604</v>
          </cell>
          <cell r="U107">
            <v>92.473765277252468</v>
          </cell>
          <cell r="Z107">
            <v>318.81506629148129</v>
          </cell>
          <cell r="AB107">
            <v>77.426516099359745</v>
          </cell>
          <cell r="AG107">
            <v>606.90466900344666</v>
          </cell>
          <cell r="AM107">
            <v>472.58282699401235</v>
          </cell>
          <cell r="AO107">
            <v>89.265645098869015</v>
          </cell>
          <cell r="AT107">
            <v>651.04409859903001</v>
          </cell>
          <cell r="AV107">
            <v>92.231247301529265</v>
          </cell>
          <cell r="BA107">
            <v>568.80155449010601</v>
          </cell>
          <cell r="BC107">
            <v>98.415896869915997</v>
          </cell>
          <cell r="BH107">
            <v>516.14776965339513</v>
          </cell>
          <cell r="BJ107">
            <v>38.031940921829111</v>
          </cell>
          <cell r="BO107">
            <v>404.88343877735468</v>
          </cell>
        </row>
        <row r="108">
          <cell r="E108">
            <v>494.66408186409109</v>
          </cell>
          <cell r="G108">
            <v>96.850020238653613</v>
          </cell>
          <cell r="L108">
            <v>486.11119957108758</v>
          </cell>
          <cell r="N108">
            <v>89.339355596848534</v>
          </cell>
          <cell r="S108">
            <v>380.16876064709464</v>
          </cell>
          <cell r="U108">
            <v>92.326699014294419</v>
          </cell>
          <cell r="Z108">
            <v>318.0287848141744</v>
          </cell>
          <cell r="AB108">
            <v>77.235562026299505</v>
          </cell>
          <cell r="AG108">
            <v>605.72605049477647</v>
          </cell>
          <cell r="AM108">
            <v>471.55653025188678</v>
          </cell>
          <cell r="AO108">
            <v>89.071789047578633</v>
          </cell>
          <cell r="AT108">
            <v>649.8841353450307</v>
          </cell>
          <cell r="AV108">
            <v>92.066919173879356</v>
          </cell>
          <cell r="BA108">
            <v>567.69987389533071</v>
          </cell>
          <cell r="BC108">
            <v>98.225280506540926</v>
          </cell>
          <cell r="BH108">
            <v>515.06260070384769</v>
          </cell>
          <cell r="BJ108">
            <v>37.951981104494045</v>
          </cell>
          <cell r="BO108">
            <v>404.08359372020954</v>
          </cell>
        </row>
        <row r="109">
          <cell r="E109">
            <v>493.61776455946386</v>
          </cell>
          <cell r="G109">
            <v>96.645162324273969</v>
          </cell>
          <cell r="L109">
            <v>485.06622111093424</v>
          </cell>
          <cell r="N109">
            <v>89.147305501469006</v>
          </cell>
          <cell r="S109">
            <v>379.56142744499169</v>
          </cell>
          <cell r="U109">
            <v>92.179203808069417</v>
          </cell>
          <cell r="Z109">
            <v>317.2402100158921</v>
          </cell>
          <cell r="AB109">
            <v>77.044051003859508</v>
          </cell>
          <cell r="AG109">
            <v>604.54209237076714</v>
          </cell>
          <cell r="AM109">
            <v>470.5263848969783</v>
          </cell>
          <cell r="AO109">
            <v>88.877206036095913</v>
          </cell>
          <cell r="AT109">
            <v>648.71837227476146</v>
          </cell>
          <cell r="AV109">
            <v>91.901769405591224</v>
          </cell>
          <cell r="BA109">
            <v>566.59325868955796</v>
          </cell>
          <cell r="BC109">
            <v>98.033810340704903</v>
          </cell>
          <cell r="BH109">
            <v>513.97313629387509</v>
          </cell>
          <cell r="BJ109">
            <v>37.871704779548686</v>
          </cell>
          <cell r="BO109">
            <v>403.28124914726089</v>
          </cell>
        </row>
        <row r="110">
          <cell r="E110">
            <v>492.56730558217248</v>
          </cell>
          <cell r="G110">
            <v>96.439493513983237</v>
          </cell>
          <cell r="L110">
            <v>484.0172151296324</v>
          </cell>
          <cell r="N110">
            <v>88.954515213013536</v>
          </cell>
          <cell r="S110">
            <v>378.9523228543826</v>
          </cell>
          <cell r="U110">
            <v>92.03127840749292</v>
          </cell>
          <cell r="Z110">
            <v>316.44933520778147</v>
          </cell>
          <cell r="AB110">
            <v>76.851981407604072</v>
          </cell>
          <cell r="AG110">
            <v>603.35277044081602</v>
          </cell>
          <cell r="AM110">
            <v>469.49237649698887</v>
          </cell>
          <cell r="AO110">
            <v>88.681893338320137</v>
          </cell>
          <cell r="AT110">
            <v>647.54678038914096</v>
          </cell>
          <cell r="AV110">
            <v>91.735793888461629</v>
          </cell>
          <cell r="BA110">
            <v>565.48168676984267</v>
          </cell>
          <cell r="BC110">
            <v>97.8414825480844</v>
          </cell>
          <cell r="BH110">
            <v>512.8793594206129</v>
          </cell>
          <cell r="BJ110">
            <v>37.791110694150426</v>
          </cell>
          <cell r="BO110">
            <v>402.47639724752173</v>
          </cell>
        </row>
        <row r="111">
          <cell r="E111">
            <v>491.51268853809597</v>
          </cell>
          <cell r="G111">
            <v>96.233010597985086</v>
          </cell>
          <cell r="L111">
            <v>482.9641661044443</v>
          </cell>
          <cell r="N111">
            <v>88.760981878654633</v>
          </cell>
          <cell r="S111">
            <v>378.34144170871758</v>
          </cell>
          <cell r="U111">
            <v>91.882921557831409</v>
          </cell>
          <cell r="Z111">
            <v>315.65615368148053</v>
          </cell>
          <cell r="AB111">
            <v>76.659351608359557</v>
          </cell>
          <cell r="AG111">
            <v>602.15806040472728</v>
          </cell>
          <cell r="AM111">
            <v>468.4544905654995</v>
          </cell>
          <cell r="AO111">
            <v>88.485848217927682</v>
          </cell>
          <cell r="AT111">
            <v>646.36933054409224</v>
          </cell>
          <cell r="AV111">
            <v>91.568988493746403</v>
          </cell>
          <cell r="BA111">
            <v>564.36513593423706</v>
          </cell>
          <cell r="BC111">
            <v>97.648293287226124</v>
          </cell>
          <cell r="BH111">
            <v>511.78125301389406</v>
          </cell>
          <cell r="BJ111">
            <v>37.710197590497458</v>
          </cell>
          <cell r="BO111">
            <v>401.66903018559589</v>
          </cell>
        </row>
        <row r="112">
          <cell r="E112">
            <v>490.45389696821996</v>
          </cell>
          <cell r="G112">
            <v>96.025710353777797</v>
          </cell>
          <cell r="L112">
            <v>481.90705845280502</v>
          </cell>
          <cell r="N112">
            <v>88.566702634569566</v>
          </cell>
          <cell r="S112">
            <v>377.72877882637772</v>
          </cell>
          <cell r="U112">
            <v>91.73413200069173</v>
          </cell>
          <cell r="Z112">
            <v>314.86065870906117</v>
          </cell>
          <cell r="AB112">
            <v>76.466159972200572</v>
          </cell>
          <cell r="AG112">
            <v>600.95793785221542</v>
          </cell>
          <cell r="AM112">
            <v>467.41271256176702</v>
          </cell>
          <cell r="AO112">
            <v>88.289067928333779</v>
          </cell>
          <cell r="AT112">
            <v>645.18599344981828</v>
          </cell>
          <cell r="AV112">
            <v>91.401349072057599</v>
          </cell>
          <cell r="BA112">
            <v>563.24358388134704</v>
          </cell>
          <cell r="BC112">
            <v>97.454238699470267</v>
          </cell>
          <cell r="BH112">
            <v>510.67879993598194</v>
          </cell>
          <cell r="BJ112">
            <v>37.628964205809197</v>
          </cell>
          <cell r="BO112">
            <v>400.8591401016015</v>
          </cell>
        </row>
        <row r="113">
          <cell r="E113">
            <v>489.39091434837991</v>
          </cell>
          <cell r="G113">
            <v>95.817589546103846</v>
          </cell>
          <cell r="L113">
            <v>480.84587653209161</v>
          </cell>
          <cell r="N113">
            <v>88.371674605897923</v>
          </cell>
          <cell r="S113">
            <v>377.11432901063097</v>
          </cell>
          <cell r="U113">
            <v>91.58490847401039</v>
          </cell>
          <cell r="Z113">
            <v>314.0628435429723</v>
          </cell>
          <cell r="AB113">
            <v>76.27240486043614</v>
          </cell>
          <cell r="AG113">
            <v>599.75237826240686</v>
          </cell>
          <cell r="AM113">
            <v>466.36702789052055</v>
          </cell>
          <cell r="AO113">
            <v>88.091549712653887</v>
          </cell>
          <cell r="AT113">
            <v>643.996739670073</v>
          </cell>
          <cell r="AV113">
            <v>91.232871453260344</v>
          </cell>
          <cell r="BA113">
            <v>562.11700820988665</v>
          </cell>
          <cell r="BC113">
            <v>97.259314908873392</v>
          </cell>
          <cell r="BH113">
            <v>509.57198298130317</v>
          </cell>
          <cell r="BJ113">
            <v>37.547409272306545</v>
          </cell>
          <cell r="BO113">
            <v>400.04671911109466</v>
          </cell>
        </row>
        <row r="114">
          <cell r="E114">
            <v>488.32372408900295</v>
          </cell>
          <cell r="G114">
            <v>95.608644926899515</v>
          </cell>
          <cell r="L114">
            <v>479.78060463939215</v>
          </cell>
          <cell r="N114">
            <v>88.175894906699099</v>
          </cell>
          <cell r="S114">
            <v>376.49808704958832</v>
          </cell>
          <cell r="U114">
            <v>91.435249712042889</v>
          </cell>
          <cell r="Z114">
            <v>313.26270141598229</v>
          </cell>
          <cell r="AB114">
            <v>76.078084629595708</v>
          </cell>
          <cell r="AG114">
            <v>598.54135700333825</v>
          </cell>
          <cell r="AM114">
            <v>465.31742190175692</v>
          </cell>
          <cell r="AO114">
            <v>87.893290803665195</v>
          </cell>
          <cell r="AT114">
            <v>642.8015396214289</v>
          </cell>
          <cell r="AV114">
            <v>91.063551446369104</v>
          </cell>
          <cell r="BA114">
            <v>560.9853864182312</v>
          </cell>
          <cell r="BC114">
            <v>97.063518022131163</v>
          </cell>
          <cell r="BH114">
            <v>508.46078487617871</v>
          </cell>
          <cell r="BJ114">
            <v>37.465531517192119</v>
          </cell>
          <cell r="BO114">
            <v>399.23175930499252</v>
          </cell>
        </row>
        <row r="115">
          <cell r="E115">
            <v>487.2523095348493</v>
          </cell>
          <cell r="G115">
            <v>95.398873235244167</v>
          </cell>
          <cell r="L115">
            <v>478.71122701127291</v>
          </cell>
          <cell r="N115">
            <v>87.979360639909615</v>
          </cell>
          <cell r="S115">
            <v>375.88004771615931</v>
          </cell>
          <cell r="U115">
            <v>91.285154445352973</v>
          </cell>
          <cell r="Z115">
            <v>312.46022554112193</v>
          </cell>
          <cell r="AB115">
            <v>75.883197631415328</v>
          </cell>
          <cell r="AG115">
            <v>597.32484933145383</v>
          </cell>
          <cell r="AM115">
            <v>464.26387989053541</v>
          </cell>
          <cell r="AO115">
            <v>87.694288423767816</v>
          </cell>
          <cell r="AT115">
            <v>641.6003635725416</v>
          </cell>
          <cell r="AV115">
            <v>90.893384839443399</v>
          </cell>
          <cell r="BA115">
            <v>559.84869590396727</v>
          </cell>
          <cell r="BC115">
            <v>96.866844128500375</v>
          </cell>
          <cell r="BH115">
            <v>507.34518827855487</v>
          </cell>
          <cell r="BJ115">
            <v>37.383329662630359</v>
          </cell>
          <cell r="BO115">
            <v>398.41425274949626</v>
          </cell>
        </row>
        <row r="116">
          <cell r="E116">
            <v>486.17665396475212</v>
          </cell>
          <cell r="G116">
            <v>95.188271197309348</v>
          </cell>
          <cell r="L116">
            <v>477.63772782354528</v>
          </cell>
          <cell r="N116">
            <v>87.782068897300221</v>
          </cell>
          <cell r="S116">
            <v>375.26020576800778</v>
          </cell>
          <cell r="U116">
            <v>91.13462140080189</v>
          </cell>
          <cell r="Z116">
            <v>311.65540911162657</v>
          </cell>
          <cell r="AB116">
            <v>75.687742212823593</v>
          </cell>
          <cell r="AG116">
            <v>596.10283039109925</v>
          </cell>
          <cell r="AM116">
            <v>463.20638709677183</v>
          </cell>
          <cell r="AO116">
            <v>87.4945397849458</v>
          </cell>
          <cell r="AT116">
            <v>640.39318164340989</v>
          </cell>
          <cell r="AV116">
            <v>90.722367399483076</v>
          </cell>
          <cell r="BA116">
            <v>558.70691396344159</v>
          </cell>
          <cell r="BC116">
            <v>96.669289299721044</v>
          </cell>
          <cell r="BH116">
            <v>506.22517577773203</v>
          </cell>
          <cell r="BJ116">
            <v>37.300802425727625</v>
          </cell>
          <cell r="BO116">
            <v>397.59419148601404</v>
          </cell>
        </row>
        <row r="117">
          <cell r="E117">
            <v>485.09674059135665</v>
          </cell>
          <cell r="G117">
            <v>94.97683552630771</v>
          </cell>
          <cell r="L117">
            <v>476.56009119103169</v>
          </cell>
          <cell r="N117">
            <v>87.584016759432856</v>
          </cell>
          <cell r="S117">
            <v>374.63855594750748</v>
          </cell>
          <cell r="U117">
            <v>90.98364930153754</v>
          </cell>
          <cell r="Z117">
            <v>310.84824530087849</v>
          </cell>
          <cell r="AB117">
            <v>75.491716715927637</v>
          </cell>
          <cell r="AG117">
            <v>594.87527521401432</v>
          </cell>
          <cell r="AM117">
            <v>462.14492870503165</v>
          </cell>
          <cell r="AO117">
            <v>87.294042088728204</v>
          </cell>
          <cell r="AT117">
            <v>639.17996380463262</v>
          </cell>
          <cell r="AV117">
            <v>90.550494872322957</v>
          </cell>
          <cell r="BA117">
            <v>557.56001779130725</v>
          </cell>
          <cell r="BC117">
            <v>96.470849589937799</v>
          </cell>
          <cell r="BH117">
            <v>505.10072989409349</v>
          </cell>
          <cell r="BJ117">
            <v>37.217948518512152</v>
          </cell>
          <cell r="BO117">
            <v>396.77156753108346</v>
          </cell>
        </row>
        <row r="118">
          <cell r="E118">
            <v>484.01255256085813</v>
          </cell>
          <cell r="G118">
            <v>94.764562922441684</v>
          </cell>
          <cell r="L118">
            <v>475.47830116733024</v>
          </cell>
          <cell r="N118">
            <v>87.385201295617449</v>
          </cell>
          <cell r="S118">
            <v>374.01509298169736</v>
          </cell>
          <cell r="U118">
            <v>90.832236866983649</v>
          </cell>
          <cell r="Z118">
            <v>310.03872726234908</v>
          </cell>
          <cell r="AB118">
            <v>75.295119477999066</v>
          </cell>
          <cell r="AG118">
            <v>593.64215871882266</v>
          </cell>
          <cell r="AM118">
            <v>461.07948984432244</v>
          </cell>
          <cell r="AO118">
            <v>87.092792526149793</v>
          </cell>
          <cell r="AT118">
            <v>637.96067987666129</v>
          </cell>
          <cell r="AV118">
            <v>90.377762982527031</v>
          </cell>
          <cell r="BA118">
            <v>556.40798448006854</v>
          </cell>
          <cell r="BC118">
            <v>96.271521035621163</v>
          </cell>
          <cell r="BH118">
            <v>503.97183307883222</v>
          </cell>
          <cell r="BJ118">
            <v>37.134766647913949</v>
          </cell>
          <cell r="BO118">
            <v>395.94637287629376</v>
          </cell>
        </row>
        <row r="119">
          <cell r="E119">
            <v>482.92407295273892</v>
          </cell>
          <cell r="G119">
            <v>94.551450072852035</v>
          </cell>
          <cell r="L119">
            <v>474.39234174457908</v>
          </cell>
          <cell r="N119">
            <v>87.185619563868599</v>
          </cell>
          <cell r="S119">
            <v>373.38981158223697</v>
          </cell>
          <cell r="U119">
            <v>90.680382812828981</v>
          </cell>
          <cell r="Z119">
            <v>309.2268481295406</v>
          </cell>
          <cell r="AB119">
            <v>75.09794883145986</v>
          </cell>
          <cell r="AG119">
            <v>592.40345571051887</v>
          </cell>
          <cell r="AM119">
            <v>460.01005558788557</v>
          </cell>
          <cell r="AO119">
            <v>86.890788277711721</v>
          </cell>
          <cell r="AT119">
            <v>636.73529952905017</v>
          </cell>
          <cell r="AV119">
            <v>90.204167433282109</v>
          </cell>
          <cell r="BA119">
            <v>555.25079101962331</v>
          </cell>
          <cell r="BC119">
            <v>96.071299655488303</v>
          </cell>
          <cell r="BH119">
            <v>502.83846771367718</v>
          </cell>
          <cell r="BJ119">
            <v>37.051255515744629</v>
          </cell>
          <cell r="BO119">
            <v>395.11859948820785</v>
          </cell>
        </row>
        <row r="120">
          <cell r="E120">
            <v>481.83128477950424</v>
          </cell>
          <cell r="G120">
            <v>94.337493651566078</v>
          </cell>
          <cell r="L120">
            <v>473.30219685321947</v>
          </cell>
          <cell r="N120">
            <v>86.985268610861951</v>
          </cell>
          <cell r="S120">
            <v>372.76270644536152</v>
          </cell>
          <cell r="U120">
            <v>90.528085851016371</v>
          </cell>
          <cell r="Z120">
            <v>308.41260101592809</v>
          </cell>
          <cell r="AB120">
            <v>74.90020310386825</v>
          </cell>
          <cell r="AG120">
            <v>591.15914087995441</v>
          </cell>
          <cell r="AM120">
            <v>458.93661095298705</v>
          </cell>
          <cell r="AO120">
            <v>86.68802651334201</v>
          </cell>
          <cell r="AT120">
            <v>635.50379227970097</v>
          </cell>
          <cell r="AV120">
            <v>90.029703906290976</v>
          </cell>
          <cell r="BA120">
            <v>554.08841429680308</v>
          </cell>
          <cell r="BC120">
            <v>95.870181450423601</v>
          </cell>
          <cell r="BH120">
            <v>501.7006161106184</v>
          </cell>
          <cell r="BJ120">
            <v>36.967413818677144</v>
          </cell>
          <cell r="BO120">
            <v>394.28823930828412</v>
          </cell>
        </row>
        <row r="121">
          <cell r="E121">
            <v>480.73417098641715</v>
          </cell>
          <cell r="G121">
            <v>94.12269031944588</v>
          </cell>
          <cell r="L121">
            <v>472.20785036175766</v>
          </cell>
          <cell r="N121">
            <v>86.784145471890596</v>
          </cell>
          <cell r="S121">
            <v>372.13377225183683</v>
          </cell>
          <cell r="U121">
            <v>90.375344689731804</v>
          </cell>
          <cell r="Z121">
            <v>307.59597901490088</v>
          </cell>
          <cell r="AB121">
            <v>74.701880617904507</v>
          </cell>
          <cell r="AG121">
            <v>589.90918880331981</v>
          </cell>
          <cell r="AM121">
            <v>457.85914090070764</v>
          </cell>
          <cell r="AO121">
            <v>86.484504392355902</v>
          </cell>
          <cell r="AT121">
            <v>634.26612749410515</v>
          </cell>
          <cell r="AV121">
            <v>89.8543680616649</v>
          </cell>
          <cell r="BA121">
            <v>552.92083109491205</v>
          </cell>
          <cell r="BC121">
            <v>95.668162403398725</v>
          </cell>
          <cell r="BH121">
            <v>500.55826051163081</v>
          </cell>
          <cell r="BJ121">
            <v>36.883240248225427</v>
          </cell>
          <cell r="BO121">
            <v>393.45528425279821</v>
          </cell>
        </row>
        <row r="122">
          <cell r="E122">
            <v>479.6327144512324</v>
          </cell>
          <cell r="G122">
            <v>93.90703672413602</v>
          </cell>
          <cell r="L122">
            <v>471.1092860765267</v>
          </cell>
          <cell r="N122">
            <v>86.582247170821134</v>
          </cell>
          <cell r="S122">
            <v>371.50300366691437</v>
          </cell>
          <cell r="U122">
            <v>90.222158033393498</v>
          </cell>
          <cell r="Z122">
            <v>306.776975199704</v>
          </cell>
          <cell r="AB122">
            <v>74.502979691356686</v>
          </cell>
          <cell r="AG122">
            <v>588.65357394162572</v>
          </cell>
          <cell r="AM122">
            <v>456.77763033573223</v>
          </cell>
          <cell r="AO122">
            <v>86.280219063416098</v>
          </cell>
          <cell r="AT122">
            <v>633.02227438458124</v>
          </cell>
          <cell r="AV122">
            <v>89.67815553781567</v>
          </cell>
          <cell r="BA122">
            <v>551.74801809326243</v>
          </cell>
          <cell r="BC122">
            <v>95.465238479392369</v>
          </cell>
          <cell r="BH122">
            <v>499.4113830883972</v>
          </cell>
          <cell r="BJ122">
            <v>36.798733490724004</v>
          </cell>
          <cell r="BO122">
            <v>392.61972621276385</v>
          </cell>
        </row>
        <row r="123">
          <cell r="E123">
            <v>478.52689798392925</v>
          </cell>
          <cell r="G123">
            <v>93.690529500011408</v>
          </cell>
          <cell r="L123">
            <v>470.00648774144645</v>
          </cell>
          <cell r="N123">
            <v>86.379570720049614</v>
          </cell>
          <cell r="S123">
            <v>370.87039534028588</v>
          </cell>
          <cell r="U123">
            <v>90.068524582640862</v>
          </cell>
          <cell r="Z123">
            <v>305.95558262337948</v>
          </cell>
          <cell r="AB123">
            <v>74.303498637106443</v>
          </cell>
          <cell r="AG123">
            <v>587.39227064018098</v>
          </cell>
          <cell r="AM123">
            <v>455.69206410613816</v>
          </cell>
          <cell r="AO123">
            <v>86.075167664492767</v>
          </cell>
          <cell r="AT123">
            <v>631.77220200950967</v>
          </cell>
          <cell r="AV123">
            <v>89.501061951347211</v>
          </cell>
          <cell r="BA123">
            <v>550.56995186670952</v>
          </cell>
          <cell r="BC123">
            <v>95.261405625309735</v>
          </cell>
          <cell r="BH123">
            <v>498.25996594203008</v>
          </cell>
          <cell r="BJ123">
            <v>36.713892227307475</v>
          </cell>
          <cell r="BO123">
            <v>391.78155705385433</v>
          </cell>
        </row>
        <row r="124">
          <cell r="E124">
            <v>477.41670432644304</v>
          </cell>
          <cell r="G124">
            <v>93.473165268124632</v>
          </cell>
          <cell r="L124">
            <v>468.89943903778305</v>
          </cell>
          <cell r="N124">
            <v>86.17611312045743</v>
          </cell>
          <cell r="S124">
            <v>370.23594190603808</v>
          </cell>
          <cell r="U124">
            <v>89.91444303432354</v>
          </cell>
          <cell r="Z124">
            <v>305.13179431870731</v>
          </cell>
          <cell r="AB124">
            <v>74.103435763114646</v>
          </cell>
          <cell r="AG124">
            <v>586.12525312806815</v>
          </cell>
          <cell r="AM124">
            <v>454.6024270031831</v>
          </cell>
          <cell r="AO124">
            <v>85.869347322823472</v>
          </cell>
          <cell r="AT124">
            <v>630.51587927256276</v>
          </cell>
          <cell r="AV124">
            <v>89.323082896946389</v>
          </cell>
          <cell r="BA124">
            <v>549.38660888518359</v>
          </cell>
          <cell r="BC124">
            <v>95.056659769901515</v>
          </cell>
          <cell r="BH124">
            <v>497.10399110279178</v>
          </cell>
          <cell r="BJ124">
            <v>36.628715133889919</v>
          </cell>
          <cell r="BO124">
            <v>390.94076861632328</v>
          </cell>
        </row>
        <row r="125">
          <cell r="E125">
            <v>476.30211615239597</v>
          </cell>
          <cell r="G125">
            <v>93.254940636153307</v>
          </cell>
          <cell r="L125">
            <v>467.78812358390758</v>
          </cell>
          <cell r="N125">
            <v>85.971871361366809</v>
          </cell>
          <cell r="S125">
            <v>369.59963798260702</v>
          </cell>
          <cell r="U125">
            <v>89.759912081490285</v>
          </cell>
          <cell r="Z125">
            <v>304.30560329814659</v>
          </cell>
          <cell r="AB125">
            <v>73.902789372407028</v>
          </cell>
          <cell r="AG125">
            <v>584.8524955176174</v>
          </cell>
          <cell r="AM125">
            <v>453.50870376109197</v>
          </cell>
          <cell r="AO125">
            <v>85.662755154872926</v>
          </cell>
          <cell r="AT125">
            <v>629.25327492193117</v>
          </cell>
          <cell r="AV125">
            <v>89.144213947273585</v>
          </cell>
          <cell r="BA125">
            <v>548.19796551321963</v>
          </cell>
          <cell r="BC125">
            <v>94.850996823682635</v>
          </cell>
          <cell r="BH125">
            <v>495.94344052981495</v>
          </cell>
          <cell r="BJ125">
            <v>36.543200881144259</v>
          </cell>
          <cell r="BO125">
            <v>390.09735271492497</v>
          </cell>
        </row>
        <row r="126">
          <cell r="E126">
            <v>475.18311606682659</v>
          </cell>
          <cell r="G126">
            <v>93.035852198347087</v>
          </cell>
          <cell r="L126">
            <v>466.67252493505367</v>
          </cell>
          <cell r="N126">
            <v>85.76684242049636</v>
          </cell>
          <cell r="S126">
            <v>368.96147817273265</v>
          </cell>
          <cell r="U126">
            <v>89.604930413377943</v>
          </cell>
          <cell r="Z126">
            <v>303.47700255377583</v>
          </cell>
          <cell r="AB126">
            <v>73.701557763059853</v>
          </cell>
          <cell r="AG126">
            <v>583.57397180387704</v>
          </cell>
          <cell r="AM126">
            <v>452.41087905684293</v>
          </cell>
          <cell r="AO126">
            <v>85.455388266292573</v>
          </cell>
          <cell r="AT126">
            <v>627.98435754954642</v>
          </cell>
          <cell r="AV126">
            <v>88.96445065285242</v>
          </cell>
          <cell r="BA126">
            <v>547.00399800948537</v>
          </cell>
          <cell r="BC126">
            <v>94.644412678850472</v>
          </cell>
          <cell r="BH126">
            <v>494.77829611082001</v>
          </cell>
          <cell r="BJ126">
            <v>36.457348134481478</v>
          </cell>
          <cell r="BO126">
            <v>389.25130113883478</v>
          </cell>
        </row>
        <row r="127">
          <cell r="E127">
            <v>474.05968660591844</v>
          </cell>
          <cell r="G127">
            <v>92.81589653547455</v>
          </cell>
          <cell r="L127">
            <v>465.55262658307396</v>
          </cell>
          <cell r="N127">
            <v>85.561023263916297</v>
          </cell>
          <cell r="S127">
            <v>368.32145706341282</v>
          </cell>
          <cell r="U127">
            <v>89.449496715400258</v>
          </cell>
          <cell r="Z127">
            <v>302.64598505723404</v>
          </cell>
          <cell r="AB127">
            <v>73.499739228185405</v>
          </cell>
          <cell r="AG127">
            <v>582.28965586408299</v>
          </cell>
          <cell r="AM127">
            <v>451.30893750995301</v>
          </cell>
          <cell r="AO127">
            <v>85.247243751880021</v>
          </cell>
          <cell r="AT127">
            <v>626.70909559029974</v>
          </cell>
          <cell r="AV127">
            <v>88.783788541959126</v>
          </cell>
          <cell r="BA127">
            <v>545.80468252630726</v>
          </cell>
          <cell r="BC127">
            <v>94.436903209202924</v>
          </cell>
          <cell r="BH127">
            <v>493.60853966183328</v>
          </cell>
          <cell r="BJ127">
            <v>36.371155554029819</v>
          </cell>
          <cell r="BO127">
            <v>388.40260565156922</v>
          </cell>
        </row>
        <row r="128">
          <cell r="E128">
            <v>472.93181023672764</v>
          </cell>
          <cell r="G128">
            <v>92.595070214769819</v>
          </cell>
          <cell r="L128">
            <v>464.42841195619599</v>
          </cell>
          <cell r="N128">
            <v>85.354410846003589</v>
          </cell>
          <cell r="S128">
            <v>367.67956922585745</v>
          </cell>
          <cell r="U128">
            <v>89.293609669136814</v>
          </cell>
          <cell r="Z128">
            <v>301.81254375966063</v>
          </cell>
          <cell r="AB128">
            <v>73.297332055917579</v>
          </cell>
          <cell r="AG128">
            <v>580.99952145712405</v>
          </cell>
          <cell r="AM128">
            <v>450.20286368226226</v>
          </cell>
          <cell r="AO128">
            <v>85.038318695538436</v>
          </cell>
          <cell r="AT128">
            <v>625.42745732125672</v>
          </cell>
          <cell r="AV128">
            <v>88.602223120511383</v>
          </cell>
          <cell r="BA128">
            <v>544.59999510919408</v>
          </cell>
          <cell r="BC128">
            <v>94.228464270055895</v>
          </cell>
          <cell r="BH128">
            <v>492.43415292690258</v>
          </cell>
          <cell r="BJ128">
            <v>36.284621794613876</v>
          </cell>
          <cell r="BO128">
            <v>387.55125799090604</v>
          </cell>
        </row>
        <row r="129">
          <cell r="E129">
            <v>471.79946935690873</v>
          </cell>
          <cell r="G129">
            <v>92.37336978987895</v>
          </cell>
          <cell r="L129">
            <v>463.29986441877696</v>
          </cell>
          <cell r="N129">
            <v>85.147002109396851</v>
          </cell>
          <cell r="S129">
            <v>367.03580921544261</v>
          </cell>
          <cell r="U129">
            <v>89.137267952321778</v>
          </cell>
          <cell r="Z129">
            <v>300.97667159163598</v>
          </cell>
          <cell r="AB129">
            <v>73.094334529397315</v>
          </cell>
          <cell r="AG129">
            <v>579.70354222300659</v>
          </cell>
          <cell r="AM129">
            <v>449.09264207771764</v>
          </cell>
          <cell r="AO129">
            <v>84.828610170235564</v>
          </cell>
          <cell r="AT129">
            <v>624.13941086086857</v>
          </cell>
          <cell r="AV129">
            <v>88.419749871956384</v>
          </cell>
          <cell r="BA129">
            <v>543.38991169635847</v>
          </cell>
          <cell r="BC129">
            <v>94.019091698160608</v>
          </cell>
          <cell r="BH129">
            <v>491.25511757781283</v>
          </cell>
          <cell r="BJ129">
            <v>36.197745505733572</v>
          </cell>
          <cell r="BO129">
            <v>386.69724986880323</v>
          </cell>
        </row>
        <row r="130">
          <cell r="E130">
            <v>470.66264629444049</v>
          </cell>
          <cell r="G130">
            <v>92.150791800806232</v>
          </cell>
          <cell r="L130">
            <v>462.16696727105744</v>
          </cell>
          <cell r="N130">
            <v>84.938793984951104</v>
          </cell>
          <cell r="S130">
            <v>366.39017157166398</v>
          </cell>
          <cell r="U130">
            <v>88.98047023883268</v>
          </cell>
          <cell r="Z130">
            <v>300.13836146312127</v>
          </cell>
          <cell r="AB130">
            <v>72.890744926758032</v>
          </cell>
          <cell r="AG130">
            <v>578.40169168231535</v>
          </cell>
          <cell r="AM130">
            <v>447.978257142156</v>
          </cell>
          <cell r="AO130">
            <v>84.618115237962812</v>
          </cell>
          <cell r="AT130">
            <v>622.84492416817852</v>
          </cell>
          <cell r="AV130">
            <v>88.236364257158627</v>
          </cell>
          <cell r="BA130">
            <v>542.1744081182361</v>
          </cell>
          <cell r="BC130">
            <v>93.808781311620379</v>
          </cell>
          <cell r="BH130">
            <v>490.07141521379953</v>
          </cell>
          <cell r="BJ130">
            <v>36.110525331543123</v>
          </cell>
          <cell r="BO130">
            <v>385.84057297131892</v>
          </cell>
        </row>
        <row r="131">
          <cell r="E131">
            <v>469.52132330735003</v>
          </cell>
          <cell r="G131">
            <v>91.927332773860101</v>
          </cell>
          <cell r="L131">
            <v>461.02970374891441</v>
          </cell>
          <cell r="N131">
            <v>84.729783391692393</v>
          </cell>
          <cell r="S131">
            <v>365.74265081809102</v>
          </cell>
          <cell r="U131">
            <v>88.82321519867925</v>
          </cell>
          <cell r="Z131">
            <v>299.29760626339839</v>
          </cell>
          <cell r="AB131">
            <v>72.686561521111045</v>
          </cell>
          <cell r="AG131">
            <v>577.09394323567312</v>
          </cell>
          <cell r="AM131">
            <v>446.859693263086</v>
          </cell>
          <cell r="AO131">
            <v>84.406830949694026</v>
          </cell>
          <cell r="AT131">
            <v>621.54396504202498</v>
          </cell>
          <cell r="AV131">
            <v>88.052061714286879</v>
          </cell>
          <cell r="BA131">
            <v>540.95346009700347</v>
          </cell>
          <cell r="BC131">
            <v>93.59752890980711</v>
          </cell>
          <cell r="BH131">
            <v>488.88302736126207</v>
          </cell>
          <cell r="BJ131">
            <v>36.022959910829833</v>
          </cell>
          <cell r="BO131">
            <v>384.98121895852995</v>
          </cell>
        </row>
        <row r="132">
          <cell r="E132">
            <v>468.37548258343577</v>
          </cell>
          <cell r="G132">
            <v>91.702989221598983</v>
          </cell>
          <cell r="L132">
            <v>459.88805702361316</v>
          </cell>
          <cell r="N132">
            <v>84.519967236772146</v>
          </cell>
          <cell r="S132">
            <v>365.09324146232007</v>
          </cell>
          <cell r="U132">
            <v>88.665501497992025</v>
          </cell>
          <cell r="Z132">
            <v>298.45439886100968</v>
          </cell>
          <cell r="AB132">
            <v>72.481782580530918</v>
          </cell>
          <cell r="AG132">
            <v>575.78027016319618</v>
          </cell>
          <cell r="AM132">
            <v>445.73693476946949</v>
          </cell>
          <cell r="AO132">
            <v>84.194754345344236</v>
          </cell>
          <cell r="AT132">
            <v>620.23650112024063</v>
          </cell>
          <cell r="AV132">
            <v>87.86683765870076</v>
          </cell>
          <cell r="BA132">
            <v>539.72704324609242</v>
          </cell>
          <cell r="BC132">
            <v>93.385330273277376</v>
          </cell>
          <cell r="BH132">
            <v>487.68993547347492</v>
          </cell>
          <cell r="BJ132">
            <v>35.93504787699289</v>
          </cell>
          <cell r="BO132">
            <v>384.11917946445095</v>
          </cell>
        </row>
        <row r="133">
          <cell r="E133">
            <v>467.2251062399892</v>
          </cell>
          <cell r="G133">
            <v>91.477757642776822</v>
          </cell>
          <cell r="L133">
            <v>458.74201020155812</v>
          </cell>
          <cell r="N133">
            <v>84.309342415421497</v>
          </cell>
          <cell r="S133">
            <v>364.44193799592819</v>
          </cell>
          <cell r="U133">
            <v>88.507327799011136</v>
          </cell>
          <cell r="Z133">
            <v>297.60873210369732</v>
          </cell>
          <cell r="AB133">
            <v>72.276406368040767</v>
          </cell>
          <cell r="AG133">
            <v>574.46064562394963</v>
          </cell>
          <cell r="AM133">
            <v>444.6099659315019</v>
          </cell>
          <cell r="AO133">
            <v>83.981882453728147</v>
          </cell>
          <cell r="AT133">
            <v>618.92249987884747</v>
          </cell>
          <cell r="AV133">
            <v>87.680687482836731</v>
          </cell>
          <cell r="BA133">
            <v>538.49513306970323</v>
          </cell>
          <cell r="BC133">
            <v>93.17218116368818</v>
          </cell>
          <cell r="BH133">
            <v>486.49212093029871</v>
          </cell>
          <cell r="BJ133">
            <v>35.846787858022012</v>
          </cell>
          <cell r="BO133">
            <v>383.25444609695302</v>
          </cell>
        </row>
        <row r="134">
          <cell r="E134">
            <v>466.07017632351653</v>
          </cell>
          <cell r="G134">
            <v>91.251634522288498</v>
          </cell>
          <cell r="L134">
            <v>457.59154632404301</v>
          </cell>
          <cell r="N134">
            <v>84.097905810905203</v>
          </cell>
          <cell r="S134">
            <v>363.788734894426</v>
          </cell>
          <cell r="U134">
            <v>88.348692760074883</v>
          </cell>
          <cell r="Z134">
            <v>296.76059881834277</v>
          </cell>
          <cell r="AB134">
            <v>72.070431141597524</v>
          </cell>
          <cell r="AG134">
            <v>573.13504265539791</v>
          </cell>
          <cell r="AM134">
            <v>443.47877096039196</v>
          </cell>
          <cell r="AO134">
            <v>83.768212292518484</v>
          </cell>
          <cell r="AT134">
            <v>617.60192863124735</v>
          </cell>
          <cell r="AV134">
            <v>87.493606556093368</v>
          </cell>
          <cell r="BA134">
            <v>537.25770496231576</v>
          </cell>
          <cell r="BC134">
            <v>92.958077323712288</v>
          </cell>
          <cell r="BH134">
            <v>485.28956503788908</v>
          </cell>
          <cell r="BJ134">
            <v>35.758178476476033</v>
          </cell>
          <cell r="BO134">
            <v>382.38701043768168</v>
          </cell>
        </row>
        <row r="135">
          <cell r="E135">
            <v>464.91067480945787</v>
          </cell>
          <cell r="G135">
            <v>91.024616331114899</v>
          </cell>
          <cell r="L135">
            <v>456.43664836700003</v>
          </cell>
          <cell r="N135">
            <v>83.885654294475685</v>
          </cell>
          <cell r="S135">
            <v>363.13362661721106</v>
          </cell>
          <cell r="U135">
            <v>88.189595035608406</v>
          </cell>
          <cell r="Z135">
            <v>295.90999181090592</v>
          </cell>
          <cell r="AB135">
            <v>71.863855154077157</v>
          </cell>
          <cell r="AG135">
            <v>571.80343417285451</v>
          </cell>
          <cell r="AM135">
            <v>442.34333400814035</v>
          </cell>
          <cell r="AO135">
            <v>83.553740868204301</v>
          </cell>
          <cell r="AT135">
            <v>616.27475452740907</v>
          </cell>
          <cell r="AV135">
            <v>87.305590224716298</v>
          </cell>
          <cell r="BA135">
            <v>536.01473420819718</v>
          </cell>
          <cell r="BC135">
            <v>92.743014476953178</v>
          </cell>
          <cell r="BH135">
            <v>484.08224902840527</v>
          </cell>
          <cell r="BJ135">
            <v>35.669218349461445</v>
          </cell>
          <cell r="BO135">
            <v>381.51686404197505</v>
          </cell>
        </row>
        <row r="136">
          <cell r="E136">
            <v>463.74658360190602</v>
          </cell>
          <cell r="G136">
            <v>90.796699526267901</v>
          </cell>
          <cell r="L136">
            <v>455.2772992407476</v>
          </cell>
          <cell r="N136">
            <v>83.672584725326587</v>
          </cell>
          <cell r="S136">
            <v>362.47660760752092</v>
          </cell>
          <cell r="U136">
            <v>88.030033276112221</v>
          </cell>
          <cell r="Z136">
            <v>295.05690386636405</v>
          </cell>
          <cell r="AB136">
            <v>71.656676653259836</v>
          </cell>
          <cell r="AG136">
            <v>570.46579296892855</v>
          </cell>
          <cell r="AM136">
            <v>441.20363916731776</v>
          </cell>
          <cell r="AO136">
            <v>83.338465176048928</v>
          </cell>
          <cell r="AT136">
            <v>614.94094455305174</v>
          </cell>
          <cell r="AV136">
            <v>87.116633811682334</v>
          </cell>
          <cell r="BA136">
            <v>534.76619598090917</v>
          </cell>
          <cell r="BC136">
            <v>92.526988327859627</v>
          </cell>
          <cell r="BH136">
            <v>482.87015405971732</v>
          </cell>
          <cell r="BJ136">
            <v>35.579906088610748</v>
          </cell>
          <cell r="BO136">
            <v>380.64399843878186</v>
          </cell>
        </row>
        <row r="137">
          <cell r="E137">
            <v>462.57788453332432</v>
          </cell>
          <cell r="G137">
            <v>90.567880550735069</v>
          </cell>
          <cell r="L137">
            <v>454.11348178973776</v>
          </cell>
          <cell r="N137">
            <v>83.458693950546404</v>
          </cell>
          <cell r="S137">
            <v>361.81767229238585</v>
          </cell>
          <cell r="U137">
            <v>87.870006128150862</v>
          </cell>
          <cell r="Z137">
            <v>294.20132774865067</v>
          </cell>
          <cell r="AB137">
            <v>71.448893881815152</v>
          </cell>
          <cell r="AG137">
            <v>569.12209171296854</v>
          </cell>
          <cell r="AM137">
            <v>440.05967047084215</v>
          </cell>
          <cell r="AO137">
            <v>83.122382200047966</v>
          </cell>
          <cell r="AT137">
            <v>613.60046552882261</v>
          </cell>
          <cell r="AV137">
            <v>86.926732616583209</v>
          </cell>
          <cell r="BA137">
            <v>533.51206534281141</v>
          </cell>
          <cell r="BC137">
            <v>92.309994561639925</v>
          </cell>
          <cell r="BH137">
            <v>481.65326121511157</v>
          </cell>
          <cell r="BJ137">
            <v>35.490240300060854</v>
          </cell>
          <cell r="BO137">
            <v>379.76840513057869</v>
          </cell>
        </row>
        <row r="138">
          <cell r="E138">
            <v>461.40455936426281</v>
          </cell>
          <cell r="G138">
            <v>90.338155833424068</v>
          </cell>
          <cell r="L138">
            <v>452.9451787923021</v>
          </cell>
          <cell r="N138">
            <v>83.243978805071748</v>
          </cell>
          <cell r="S138">
            <v>361.15681508258166</v>
          </cell>
          <cell r="U138">
            <v>87.709512234341261</v>
          </cell>
          <cell r="Z138">
            <v>293.34325620059388</v>
          </cell>
          <cell r="AB138">
            <v>71.240505077287082</v>
          </cell>
          <cell r="AG138">
            <v>567.77230295050424</v>
          </cell>
          <cell r="AM138">
            <v>438.91141189175471</v>
          </cell>
          <cell r="AO138">
            <v>82.905488912887009</v>
          </cell>
          <cell r="AT138">
            <v>612.25328410947236</v>
          </cell>
          <cell r="AV138">
            <v>86.735881915508585</v>
          </cell>
          <cell r="BA138">
            <v>532.25231724456387</v>
          </cell>
          <cell r="BC138">
            <v>92.092028844175701</v>
          </cell>
          <cell r="BH138">
            <v>480.43155150299594</v>
          </cell>
          <cell r="BJ138">
            <v>35.400219584431284</v>
          </cell>
          <cell r="BO138">
            <v>378.89007559328741</v>
          </cell>
        </row>
        <row r="139">
          <cell r="E139">
            <v>460.22658978307373</v>
          </cell>
          <cell r="G139">
            <v>90.107521789107054</v>
          </cell>
          <cell r="L139">
            <v>451.77237296039726</v>
          </cell>
          <cell r="N139">
            <v>83.028436111640573</v>
          </cell>
          <cell r="S139">
            <v>360.49403037258219</v>
          </cell>
          <cell r="U139">
            <v>87.548550233341402</v>
          </cell>
          <cell r="Z139">
            <v>292.48268194385525</v>
          </cell>
          <cell r="AB139">
            <v>71.031508472079139</v>
          </cell>
          <cell r="AG139">
            <v>566.41639910268543</v>
          </cell>
          <cell r="AM139">
            <v>437.75884734299569</v>
          </cell>
          <cell r="AO139">
            <v>82.687782275899195</v>
          </cell>
          <cell r="AT139">
            <v>610.89936678302524</v>
          </cell>
          <cell r="AV139">
            <v>86.544076960928578</v>
          </cell>
          <cell r="BA139">
            <v>530.98692652462626</v>
          </cell>
          <cell r="BC139">
            <v>91.873086821935331</v>
          </cell>
          <cell r="BH139">
            <v>479.20500585660324</v>
          </cell>
          <cell r="BJ139">
            <v>35.309842536802343</v>
          </cell>
          <cell r="BO139">
            <v>378.00900127619207</v>
          </cell>
        </row>
        <row r="140">
          <cell r="E140">
            <v>459.0439574056258</v>
          </cell>
          <cell r="G140">
            <v>89.875974818364625</v>
          </cell>
          <cell r="L140">
            <v>450.59504693934855</v>
          </cell>
          <cell r="N140">
            <v>82.812062680745143</v>
          </cell>
          <cell r="S140">
            <v>359.82931254051192</v>
          </cell>
          <cell r="U140">
            <v>87.387118759838614</v>
          </cell>
          <cell r="Z140">
            <v>291.61959767886788</v>
          </cell>
          <cell r="AB140">
            <v>70.821902293439337</v>
          </cell>
          <cell r="AG140">
            <v>565.05435246571903</v>
          </cell>
          <cell r="AM140">
            <v>436.60196067717885</v>
          </cell>
          <cell r="AO140">
            <v>82.469259239022676</v>
          </cell>
          <cell r="AT140">
            <v>609.53867986994601</v>
          </cell>
          <cell r="AV140">
            <v>86.351312981575688</v>
          </cell>
          <cell r="BA140">
            <v>529.71586790875551</v>
          </cell>
          <cell r="BC140">
            <v>91.653164121887002</v>
          </cell>
          <cell r="BH140">
            <v>477.97360513369347</v>
          </cell>
          <cell r="BJ140">
            <v>35.219107746693204</v>
          </cell>
          <cell r="BO140">
            <v>377.12517360185581</v>
          </cell>
        </row>
        <row r="141">
          <cell r="E141">
            <v>457.85664377501712</v>
          </cell>
          <cell r="G141">
            <v>89.64351130752965</v>
          </cell>
          <cell r="L141">
            <v>449.41318330759373</v>
          </cell>
          <cell r="N141">
            <v>82.594855310584791</v>
          </cell>
          <cell r="S141">
            <v>359.16265594809806</v>
          </cell>
          <cell r="U141">
            <v>87.225216444538106</v>
          </cell>
          <cell r="Z141">
            <v>290.7539960847742</v>
          </cell>
          <cell r="AB141">
            <v>70.611684763445169</v>
          </cell>
          <cell r="AG141">
            <v>563.68613521030227</v>
          </cell>
          <cell r="AM141">
            <v>435.4407356863652</v>
          </cell>
          <cell r="AO141">
            <v>82.249916740757882</v>
          </cell>
          <cell r="AT141">
            <v>608.17118952230135</v>
          </cell>
          <cell r="AV141">
            <v>86.157585182326017</v>
          </cell>
          <cell r="BA141">
            <v>528.43911600950128</v>
          </cell>
          <cell r="BC141">
            <v>91.432256351411368</v>
          </cell>
          <cell r="BH141">
            <v>476.73733011625558</v>
          </cell>
          <cell r="BJ141">
            <v>35.128013798039888</v>
          </cell>
          <cell r="BO141">
            <v>376.23858396603725</v>
          </cell>
        </row>
        <row r="142">
          <cell r="E142">
            <v>456.66463036128727</v>
          </cell>
          <cell r="G142">
            <v>89.410127628630974</v>
          </cell>
          <cell r="L142">
            <v>448.22676457642484</v>
          </cell>
          <cell r="N142">
            <v>82.376810787018627</v>
          </cell>
          <cell r="S142">
            <v>358.49405494062302</v>
          </cell>
          <cell r="U142">
            <v>87.062841914151306</v>
          </cell>
          <cell r="Z142">
            <v>289.88586981936447</v>
          </cell>
          <cell r="AB142">
            <v>70.400854098988518</v>
          </cell>
          <cell r="AG142">
            <v>562.31171938105467</v>
          </cell>
          <cell r="AM142">
            <v>434.27515610183599</v>
          </cell>
          <cell r="AO142">
            <v>82.029751708124579</v>
          </cell>
          <cell r="AT142">
            <v>606.79686172291838</v>
          </cell>
          <cell r="AV142">
            <v>85.962888744080118</v>
          </cell>
          <cell r="BA142">
            <v>527.15664532569826</v>
          </cell>
          <cell r="BC142">
            <v>91.210359098213829</v>
          </cell>
          <cell r="BH142">
            <v>475.49616151020706</v>
          </cell>
          <cell r="BJ142">
            <v>35.036559269173154</v>
          </cell>
          <cell r="BO142">
            <v>375.34922373760674</v>
          </cell>
        </row>
        <row r="143">
          <cell r="E143">
            <v>455.4678985611281</v>
          </cell>
          <cell r="G143">
            <v>89.175820139336651</v>
          </cell>
          <cell r="L143">
            <v>447.03577318972958</v>
          </cell>
          <cell r="N143">
            <v>82.157925883517876</v>
          </cell>
          <cell r="S143">
            <v>357.82350384687618</v>
          </cell>
          <cell r="U143">
            <v>86.899993791384219</v>
          </cell>
          <cell r="Z143">
            <v>289.01521151901397</v>
          </cell>
          <cell r="AB143">
            <v>70.189408511760533</v>
          </cell>
          <cell r="AG143">
            <v>560.93107689594649</v>
          </cell>
          <cell r="AM143">
            <v>433.10520559386475</v>
          </cell>
          <cell r="AO143">
            <v>81.808761056618906</v>
          </cell>
          <cell r="AT143">
            <v>605.4156622845386</v>
          </cell>
          <cell r="AV143">
            <v>85.767218823642963</v>
          </cell>
          <cell r="BA143">
            <v>525.8684302419573</v>
          </cell>
          <cell r="BC143">
            <v>90.987467930236335</v>
          </cell>
          <cell r="BH143">
            <v>474.25007994509286</v>
          </cell>
          <cell r="BJ143">
            <v>34.944742732796314</v>
          </cell>
          <cell r="BO143">
            <v>374.45708425846243</v>
          </cell>
        </row>
        <row r="144">
          <cell r="E144">
            <v>454.26642969759325</v>
          </cell>
          <cell r="G144">
            <v>88.940585182897195</v>
          </cell>
          <cell r="L144">
            <v>445.84019152373145</v>
          </cell>
          <cell r="N144">
            <v>81.938197361118213</v>
          </cell>
          <cell r="S144">
            <v>357.15099697910591</v>
          </cell>
          <cell r="U144">
            <v>86.736670694925721</v>
          </cell>
          <cell r="Z144">
            <v>288.14201379862078</v>
          </cell>
          <cell r="AB144">
            <v>69.977346208236469</v>
          </cell>
          <cell r="AG144">
            <v>559.54417954572534</v>
          </cell>
          <cell r="AM144">
            <v>431.93086777148864</v>
          </cell>
          <cell r="AO144">
            <v>81.586941690170093</v>
          </cell>
          <cell r="AT144">
            <v>604.02755684896681</v>
          </cell>
          <cell r="AV144">
            <v>85.570570553603645</v>
          </cell>
          <cell r="BA144">
            <v>524.57444502815383</v>
          </cell>
          <cell r="BC144">
            <v>90.763578395568942</v>
          </cell>
          <cell r="BH144">
            <v>472.99906597378344</v>
          </cell>
          <cell r="BJ144">
            <v>34.852562755962992</v>
          </cell>
          <cell r="BO144">
            <v>373.56215684344573</v>
          </cell>
        </row>
        <row r="145">
          <cell r="E145">
            <v>453.06020501980697</v>
          </cell>
          <cell r="G145">
            <v>88.704419088088514</v>
          </cell>
          <cell r="L145">
            <v>444.6400018867289</v>
          </cell>
          <cell r="N145">
            <v>81.717621968371802</v>
          </cell>
          <cell r="S145">
            <v>356.47652863297134</v>
          </cell>
          <cell r="U145">
            <v>86.572871239435898</v>
          </cell>
          <cell r="Z145">
            <v>287.26626925154306</v>
          </cell>
          <cell r="AB145">
            <v>69.764665389660465</v>
          </cell>
          <cell r="AG145">
            <v>558.15099899333927</v>
          </cell>
          <cell r="AM145">
            <v>430.75212618227863</v>
          </cell>
          <cell r="AO145">
            <v>81.364290501097088</v>
          </cell>
          <cell r="AT145">
            <v>602.63251088621735</v>
          </cell>
          <cell r="AV145">
            <v>85.372939042214114</v>
          </cell>
          <cell r="BA145">
            <v>523.27466383891363</v>
          </cell>
          <cell r="BC145">
            <v>90.538686022360849</v>
          </cell>
          <cell r="BH145">
            <v>471.74310007217093</v>
          </cell>
          <cell r="BJ145">
            <v>34.760017900054699</v>
          </cell>
          <cell r="BO145">
            <v>372.66443278025719</v>
          </cell>
        </row>
        <row r="146">
          <cell r="E146">
            <v>451.8492057026711</v>
          </cell>
          <cell r="G146">
            <v>88.467318169154538</v>
          </cell>
          <cell r="L146">
            <v>443.4351865188338</v>
          </cell>
          <cell r="N146">
            <v>81.49619644129919</v>
          </cell>
          <cell r="S146">
            <v>355.80009308749385</v>
          </cell>
          <cell r="U146">
            <v>86.408594035534222</v>
          </cell>
          <cell r="Z146">
            <v>286.38797044953645</v>
          </cell>
          <cell r="AB146">
            <v>69.551364252030282</v>
          </cell>
          <cell r="AG146">
            <v>556.75150677335841</v>
          </cell>
          <cell r="AM146">
            <v>429.56896431210907</v>
          </cell>
          <cell r="AO146">
            <v>81.140804370065055</v>
          </cell>
          <cell r="AT146">
            <v>601.23048969365391</v>
          </cell>
          <cell r="AV146">
            <v>85.17431937326765</v>
          </cell>
          <cell r="BA146">
            <v>521.9690607130965</v>
          </cell>
          <cell r="BC146">
            <v>90.312786318731099</v>
          </cell>
          <cell r="BH146">
            <v>470.48216263886451</v>
          </cell>
          <cell r="BJ146">
            <v>34.66710672075844</v>
          </cell>
          <cell r="BO146">
            <v>371.76390332937115</v>
          </cell>
        </row>
        <row r="147">
          <cell r="E147">
            <v>450.63341284657156</v>
          </cell>
          <cell r="G147">
            <v>88.229278725749793</v>
          </cell>
          <cell r="L147">
            <v>442.22572759170822</v>
          </cell>
          <cell r="N147">
            <v>81.273917503340968</v>
          </cell>
          <cell r="S147">
            <v>355.12168460500868</v>
          </cell>
          <cell r="U147">
            <v>86.243837689787824</v>
          </cell>
          <cell r="Z147">
            <v>285.50710994269059</v>
          </cell>
          <cell r="AB147">
            <v>69.337440986082001</v>
          </cell>
          <cell r="AG147">
            <v>555.34567429139292</v>
          </cell>
          <cell r="AM147">
            <v>428.38136558492641</v>
          </cell>
          <cell r="AO147">
            <v>80.916480166041666</v>
          </cell>
          <cell r="AT147">
            <v>599.82145839512782</v>
          </cell>
          <cell r="AV147">
            <v>84.974706605976436</v>
          </cell>
          <cell r="BA147">
            <v>520.65760957327836</v>
          </cell>
          <cell r="BC147">
            <v>90.085874772678849</v>
          </cell>
          <cell r="BH147">
            <v>469.21623399488459</v>
          </cell>
          <cell r="BJ147">
            <v>34.573827768044126</v>
          </cell>
          <cell r="BO147">
            <v>370.8605597239511</v>
          </cell>
        </row>
        <row r="148">
          <cell r="E148">
            <v>449.41280747708328</v>
          </cell>
          <cell r="G148">
            <v>87.990297042881565</v>
          </cell>
          <cell r="L148">
            <v>441.01160720830103</v>
          </cell>
          <cell r="N148">
            <v>81.050781865309389</v>
          </cell>
          <cell r="S148">
            <v>354.44129743111631</v>
          </cell>
          <cell r="U148">
            <v>86.078600804699676</v>
          </cell>
          <cell r="Z148">
            <v>284.62368025936644</v>
          </cell>
          <cell r="AB148">
            <v>69.122893777274712</v>
          </cell>
          <cell r="AG148">
            <v>553.93347282350885</v>
          </cell>
          <cell r="AM148">
            <v>427.18931336251683</v>
          </cell>
          <cell r="AO148">
            <v>80.691314746253184</v>
          </cell>
          <cell r="AT148">
            <v>598.40538194010901</v>
          </cell>
          <cell r="AV148">
            <v>84.774095774848774</v>
          </cell>
          <cell r="BA148">
            <v>519.34028422522977</v>
          </cell>
          <cell r="BC148">
            <v>89.857946851993233</v>
          </cell>
          <cell r="BH148">
            <v>467.94529438335559</v>
          </cell>
          <cell r="BJ148">
            <v>34.480179586141986</v>
          </cell>
          <cell r="BO148">
            <v>369.9543931697641</v>
          </cell>
        </row>
        <row r="149">
          <cell r="E149">
            <v>448.18737054467414</v>
          </cell>
          <cell r="G149">
            <v>87.750369390851986</v>
          </cell>
          <cell r="L149">
            <v>439.79280740258281</v>
          </cell>
          <cell r="N149">
            <v>80.826786225339546</v>
          </cell>
          <cell r="S149">
            <v>353.7589257946334</v>
          </cell>
          <cell r="U149">
            <v>85.912881978696689</v>
          </cell>
          <cell r="Z149">
            <v>283.73767390613261</v>
          </cell>
          <cell r="AB149">
            <v>68.907720805775071</v>
          </cell>
          <cell r="AG149">
            <v>552.51487351564128</v>
          </cell>
          <cell r="AM149">
            <v>425.99279094427322</v>
          </cell>
          <cell r="AO149">
            <v>80.4653049561405</v>
          </cell>
          <cell r="AT149">
            <v>596.98222510281516</v>
          </cell>
          <cell r="AV149">
            <v>84.572481889565481</v>
          </cell>
          <cell r="BA149">
            <v>518.01705835739301</v>
          </cell>
          <cell r="BC149">
            <v>89.628998004162881</v>
          </cell>
          <cell r="BH149">
            <v>466.66932396919759</v>
          </cell>
          <cell r="BJ149">
            <v>34.386160713519821</v>
          </cell>
          <cell r="BO149">
            <v>369.04539484509525</v>
          </cell>
        </row>
        <row r="150">
          <cell r="E150">
            <v>446.95708292440753</v>
          </cell>
          <cell r="G150">
            <v>87.509492025199791</v>
          </cell>
          <cell r="L150">
            <v>438.56931013927999</v>
          </cell>
          <cell r="N150">
            <v>80.601927268840655</v>
          </cell>
          <cell r="S150">
            <v>353.07456390754407</v>
          </cell>
          <cell r="U150">
            <v>85.746679806117854</v>
          </cell>
          <cell r="Z150">
            <v>282.84908336770184</v>
          </cell>
          <cell r="AB150">
            <v>68.691920246441882</v>
          </cell>
          <cell r="AG150">
            <v>551.08984738300501</v>
          </cell>
          <cell r="AM150">
            <v>424.79178156696116</v>
          </cell>
          <cell r="AO150">
            <v>80.238447629314891</v>
          </cell>
          <cell r="AT150">
            <v>595.55195248133487</v>
          </cell>
          <cell r="AV150">
            <v>84.369859934855768</v>
          </cell>
          <cell r="BA150">
            <v>516.68790554035661</v>
          </cell>
          <cell r="BC150">
            <v>89.399023656284953</v>
          </cell>
          <cell r="BH150">
            <v>465.38830283881691</v>
          </cell>
          <cell r="BJ150">
            <v>34.291769682860192</v>
          </cell>
          <cell r="BO150">
            <v>368.1335559006618</v>
          </cell>
        </row>
        <row r="151">
          <cell r="E151">
            <v>445.72192541564402</v>
          </cell>
          <cell r="G151">
            <v>87.267661186641874</v>
          </cell>
          <cell r="L151">
            <v>437.3410973136082</v>
          </cell>
          <cell r="N151">
            <v>80.376201668446924</v>
          </cell>
          <cell r="S151">
            <v>352.38820596495077</v>
          </cell>
          <cell r="U151">
            <v>85.579992877202329</v>
          </cell>
          <cell r="Z151">
            <v>281.95790110686733</v>
          </cell>
          <cell r="AB151">
            <v>68.475490268810631</v>
          </cell>
          <cell r="AG151">
            <v>549.65836530950185</v>
          </cell>
          <cell r="AM151">
            <v>423.5862684044842</v>
          </cell>
          <cell r="AO151">
            <v>80.010739587513683</v>
          </cell>
          <cell r="AT151">
            <v>594.11452849674708</v>
          </cell>
          <cell r="AV151">
            <v>84.166224870372503</v>
          </cell>
          <cell r="BA151">
            <v>515.35279922632719</v>
          </cell>
          <cell r="BC151">
            <v>89.16801921497381</v>
          </cell>
          <cell r="BH151">
            <v>464.10221099979515</v>
          </cell>
          <cell r="BJ151">
            <v>34.197005021037533</v>
          </cell>
          <cell r="BO151">
            <v>367.21886745952702</v>
          </cell>
        </row>
        <row r="152">
          <cell r="E152">
            <v>444.4818787417417</v>
          </cell>
          <cell r="G152">
            <v>87.024873101014677</v>
          </cell>
          <cell r="L152">
            <v>436.10815075100419</v>
          </cell>
          <cell r="N152">
            <v>80.149606083968351</v>
          </cell>
          <cell r="S152">
            <v>351.69984614502488</v>
          </cell>
          <cell r="U152">
            <v>85.412819778077477</v>
          </cell>
          <cell r="Z152">
            <v>281.06411956443867</v>
          </cell>
          <cell r="AB152">
            <v>68.25842903707796</v>
          </cell>
          <cell r="AG152">
            <v>548.22039804712597</v>
          </cell>
          <cell r="AM152">
            <v>422.37623456764788</v>
          </cell>
          <cell r="AO152">
            <v>79.78217764055573</v>
          </cell>
          <cell r="AT152">
            <v>592.66991739223636</v>
          </cell>
          <cell r="AV152">
            <v>83.961571630566823</v>
          </cell>
          <cell r="BA152">
            <v>514.01171274859951</v>
          </cell>
          <cell r="BC152">
            <v>88.935980066269309</v>
          </cell>
          <cell r="BH152">
            <v>462.81102838057723</v>
          </cell>
          <cell r="BJ152">
            <v>34.101865249095162</v>
          </cell>
          <cell r="BO152">
            <v>366.30132061701369</v>
          </cell>
        </row>
        <row r="153">
          <cell r="E153">
            <v>443.2369235497552</v>
          </cell>
          <cell r="G153">
            <v>86.781123979215209</v>
          </cell>
          <cell r="L153">
            <v>434.87045220685678</v>
          </cell>
          <cell r="N153">
            <v>79.922137162341258</v>
          </cell>
          <cell r="S153">
            <v>351.00947860895758</v>
          </cell>
          <cell r="U153">
            <v>85.245159090746839</v>
          </cell>
          <cell r="Z153">
            <v>280.16773115917795</v>
          </cell>
          <cell r="AB153">
            <v>68.04073471008607</v>
          </cell>
          <cell r="AG153">
            <v>546.77591621536658</v>
          </cell>
          <cell r="AM153">
            <v>421.1616631039235</v>
          </cell>
          <cell r="AO153">
            <v>79.552758586296676</v>
          </cell>
          <cell r="AT153">
            <v>591.21808323220318</v>
          </cell>
          <cell r="AV153">
            <v>83.755895124562116</v>
          </cell>
          <cell r="BA153">
            <v>512.66461932102368</v>
          </cell>
          <cell r="BC153">
            <v>88.702901575544558</v>
          </cell>
          <cell r="BH153">
            <v>461.5147348301582</v>
          </cell>
          <cell r="BJ153">
            <v>34.006348882222184</v>
          </cell>
          <cell r="BO153">
            <v>365.38090644061748</v>
          </cell>
        </row>
        <row r="154">
          <cell r="E154">
            <v>441.98704041013372</v>
          </cell>
          <cell r="G154">
            <v>86.536410017141961</v>
          </cell>
          <cell r="L154">
            <v>433.62798336623712</v>
          </cell>
          <cell r="N154">
            <v>79.693791537578718</v>
          </cell>
          <cell r="S154">
            <v>350.31709750091005</v>
          </cell>
          <cell r="U154">
            <v>85.077009393078157</v>
          </cell>
          <cell r="Z154">
            <v>279.2687282877352</v>
          </cell>
          <cell r="AB154">
            <v>67.822405441307126</v>
          </cell>
          <cell r="AG154">
            <v>545.32489030060719</v>
          </cell>
          <cell r="AM154">
            <v>419.94253699721008</v>
          </cell>
          <cell r="AO154">
            <v>79.322479210584135</v>
          </cell>
          <cell r="AT154">
            <v>589.75898990136977</v>
          </cell>
          <cell r="AV154">
            <v>83.549190236027385</v>
          </cell>
          <cell r="BA154">
            <v>511.31149203747026</v>
          </cell>
          <cell r="BC154">
            <v>88.468779087413452</v>
          </cell>
          <cell r="BH154">
            <v>460.21331011776886</v>
          </cell>
          <cell r="BJ154">
            <v>33.910454429730336</v>
          </cell>
          <cell r="BO154">
            <v>364.45761596992008</v>
          </cell>
        </row>
        <row r="155">
          <cell r="E155">
            <v>440.73220981641788</v>
          </cell>
          <cell r="G155">
            <v>86.290727395635486</v>
          </cell>
          <cell r="L155">
            <v>432.3807258436276</v>
          </cell>
          <cell r="N155">
            <v>79.464565830720758</v>
          </cell>
          <cell r="S155">
            <v>349.62269694796402</v>
          </cell>
          <cell r="U155">
            <v>84.908369258791268</v>
          </cell>
          <cell r="Z155">
            <v>278.36710332458409</v>
          </cell>
          <cell r="AB155">
            <v>67.603439378827574</v>
          </cell>
          <cell r="AG155">
            <v>543.86729065552277</v>
          </cell>
          <cell r="AM155">
            <v>418.71883916759657</v>
          </cell>
          <cell r="AO155">
            <v>79.091336287212698</v>
          </cell>
          <cell r="AT155">
            <v>588.29260110388213</v>
          </cell>
          <cell r="AV155">
            <v>83.341451823049979</v>
          </cell>
          <cell r="BA155">
            <v>509.95230387129254</v>
          </cell>
          <cell r="BC155">
            <v>88.233607925637585</v>
          </cell>
          <cell r="BH155">
            <v>458.90673393255958</v>
          </cell>
          <cell r="BJ155">
            <v>33.814180395030704</v>
          </cell>
          <cell r="BO155">
            <v>363.53144021650172</v>
          </cell>
        </row>
        <row r="156">
          <cell r="E156">
            <v>439.47241218493525</v>
          </cell>
          <cell r="G156">
            <v>86.044072280418888</v>
          </cell>
          <cell r="L156">
            <v>431.12866118264969</v>
          </cell>
          <cell r="N156">
            <v>79.234456649784278</v>
          </cell>
          <cell r="S156">
            <v>348.92627106007194</v>
          </cell>
          <cell r="U156">
            <v>84.73923725744605</v>
          </cell>
          <cell r="Z156">
            <v>277.46284862195716</v>
          </cell>
          <cell r="AB156">
            <v>67.383834665332458</v>
          </cell>
          <cell r="AG156">
            <v>542.40308749847395</v>
          </cell>
          <cell r="AM156">
            <v>417.49055247112199</v>
          </cell>
          <cell r="AO156">
            <v>78.859326577878605</v>
          </cell>
          <cell r="AT156">
            <v>586.81888036240707</v>
          </cell>
          <cell r="AV156">
            <v>83.132674718007678</v>
          </cell>
          <cell r="BA156">
            <v>508.58702767478712</v>
          </cell>
          <cell r="BC156">
            <v>87.997383393032919</v>
          </cell>
          <cell r="BH156">
            <v>457.59498588328381</v>
          </cell>
          <cell r="BJ156">
            <v>33.717525275610384</v>
          </cell>
          <cell r="BO156">
            <v>362.60237016385389</v>
          </cell>
        </row>
        <row r="157">
          <cell r="E157">
            <v>438.20762785449472</v>
          </cell>
          <cell r="G157">
            <v>85.796440822037894</v>
          </cell>
          <cell r="L157">
            <v>429.87177085579094</v>
          </cell>
          <cell r="N157">
            <v>79.00346058971293</v>
          </cell>
          <cell r="S157">
            <v>348.22781393000685</v>
          </cell>
          <cell r="U157">
            <v>84.569611954430243</v>
          </cell>
          <cell r="Z157">
            <v>276.55595650978091</v>
          </cell>
          <cell r="AB157">
            <v>67.163589438089645</v>
          </cell>
          <cell r="AG157">
            <v>540.93225091289889</v>
          </cell>
          <cell r="AM157">
            <v>416.25765969953557</v>
          </cell>
          <cell r="AO157">
            <v>78.626446832134505</v>
          </cell>
          <cell r="AT157">
            <v>585.33779101722473</v>
          </cell>
          <cell r="AV157">
            <v>82.92285372744017</v>
          </cell>
          <cell r="BA157">
            <v>507.21563617865149</v>
          </cell>
          <cell r="BC157">
            <v>87.760100771375974</v>
          </cell>
          <cell r="BH157">
            <v>456.27804549797969</v>
          </cell>
          <cell r="BJ157">
            <v>33.620487563009029</v>
          </cell>
          <cell r="BO157">
            <v>361.67039676729161</v>
          </cell>
        </row>
        <row r="158">
          <cell r="E158">
            <v>436.93783708607947</v>
          </cell>
          <cell r="G158">
            <v>85.547829155800812</v>
          </cell>
          <cell r="L158">
            <v>428.61003626413071</v>
          </cell>
          <cell r="N158">
            <v>78.771574232326728</v>
          </cell>
          <cell r="S158">
            <v>347.5273196333124</v>
          </cell>
          <cell r="U158">
            <v>84.39949191094729</v>
          </cell>
          <cell r="Z158">
            <v>275.64641929561077</v>
          </cell>
          <cell r="AB158">
            <v>66.942701828934048</v>
          </cell>
          <cell r="AG158">
            <v>539.45475084670136</v>
          </cell>
          <cell r="AM158">
            <v>415.02014358005573</v>
          </cell>
          <cell r="AO158">
            <v>78.392693787343873</v>
          </cell>
          <cell r="AT158">
            <v>583.84929622531638</v>
          </cell>
          <cell r="AV158">
            <v>82.711983631919821</v>
          </cell>
          <cell r="BA158">
            <v>505.83810199143949</v>
          </cell>
          <cell r="BC158">
            <v>87.521755321309527</v>
          </cell>
          <cell r="BH158">
            <v>454.95589222365049</v>
          </cell>
          <cell r="BJ158">
            <v>33.523065742795296</v>
          </cell>
          <cell r="BO158">
            <v>360.735510953865</v>
          </cell>
        </row>
        <row r="159">
          <cell r="E159">
            <v>435.66302006253926</v>
          </cell>
          <cell r="G159">
            <v>85.298233401718207</v>
          </cell>
          <cell r="L159">
            <v>427.34343873706518</v>
          </cell>
          <cell r="N159">
            <v>78.538794146271442</v>
          </cell>
          <cell r="S159">
            <v>346.82478222825256</v>
          </cell>
          <cell r="U159">
            <v>84.228875684004194</v>
          </cell>
          <cell r="Z159">
            <v>274.73422926456595</v>
          </cell>
          <cell r="AB159">
            <v>66.721169964251743</v>
          </cell>
          <cell r="AG159">
            <v>537.97055711163705</v>
          </cell>
          <cell r="AM159">
            <v>413.77798677512783</v>
          </cell>
          <cell r="AO159">
            <v>78.158064168635264</v>
          </cell>
          <cell r="AT159">
            <v>582.35335895944854</v>
          </cell>
          <cell r="AV159">
            <v>82.500059185921884</v>
          </cell>
          <cell r="BA159">
            <v>504.45439759901387</v>
          </cell>
          <cell r="BC159">
            <v>87.282342282247981</v>
          </cell>
          <cell r="BH159">
            <v>453.62850542594367</v>
          </cell>
          <cell r="BJ159">
            <v>33.42525829454322</v>
          </cell>
          <cell r="BO159">
            <v>359.79770362227151</v>
          </cell>
        </row>
        <row r="160">
          <cell r="E160">
            <v>434.38315688828089</v>
          </cell>
          <cell r="G160">
            <v>85.047649664442346</v>
          </cell>
          <cell r="L160">
            <v>426.07195953203075</v>
          </cell>
          <cell r="N160">
            <v>78.305116886967809</v>
          </cell>
          <cell r="S160">
            <v>346.1201957557613</v>
          </cell>
          <cell r="U160">
            <v>84.057761826399172</v>
          </cell>
          <cell r="Z160">
            <v>273.81937867926399</v>
          </cell>
          <cell r="AB160">
            <v>66.498991964964105</v>
          </cell>
          <cell r="AG160">
            <v>536.47963938269709</v>
          </cell>
          <cell r="AM160">
            <v>412.53117188218152</v>
          </cell>
          <cell r="AO160">
            <v>77.922554688856522</v>
          </cell>
          <cell r="AT160">
            <v>580.84994200725134</v>
          </cell>
          <cell r="AV160">
            <v>82.287075117693945</v>
          </cell>
          <cell r="BA160">
            <v>503.06449536399725</v>
          </cell>
          <cell r="BC160">
            <v>87.04185687228231</v>
          </cell>
          <cell r="BH160">
            <v>452.29586438882922</v>
          </cell>
          <cell r="BJ160">
            <v>33.327063691808469</v>
          </cell>
          <cell r="BO160">
            <v>358.85696564276674</v>
          </cell>
        </row>
        <row r="161">
          <cell r="E161">
            <v>433.09822758895774</v>
          </cell>
          <cell r="G161">
            <v>84.796074033206452</v>
          </cell>
          <cell r="L161">
            <v>424.79557983422688</v>
          </cell>
          <cell r="N161">
            <v>78.070538996560614</v>
          </cell>
          <cell r="S161">
            <v>345.41355423939194</v>
          </cell>
          <cell r="U161">
            <v>83.886148886709478</v>
          </cell>
          <cell r="Z161">
            <v>272.90185977975483</v>
          </cell>
          <cell r="AB161">
            <v>66.276165946511881</v>
          </cell>
          <cell r="AG161">
            <v>534.98196719748785</v>
          </cell>
          <cell r="AM161">
            <v>411.27968143338666</v>
          </cell>
          <cell r="AO161">
            <v>77.686162048528601</v>
          </cell>
          <cell r="AT161">
            <v>579.33900797029321</v>
          </cell>
          <cell r="AV161">
            <v>82.073026129124884</v>
          </cell>
          <cell r="BA161">
            <v>501.66836752521954</v>
          </cell>
          <cell r="BC161">
            <v>86.800294288084487</v>
          </cell>
          <cell r="BH161">
            <v>450.95794831427628</v>
          </cell>
          <cell r="BJ161">
            <v>33.228480402104566</v>
          </cell>
          <cell r="BO161">
            <v>357.913287857076</v>
          </cell>
        </row>
        <row r="162">
          <cell r="E162">
            <v>431.80821211115807</v>
          </cell>
          <cell r="G162">
            <v>84.543502581763562</v>
          </cell>
          <cell r="L162">
            <v>423.51428075633771</v>
          </cell>
          <cell r="N162">
            <v>77.835057003867476</v>
          </cell>
          <cell r="S162">
            <v>344.70485168526653</v>
          </cell>
          <cell r="U162">
            <v>83.71403540927902</v>
          </cell>
          <cell r="Z162">
            <v>271.98166478345547</v>
          </cell>
          <cell r="AB162">
            <v>66.052690018839186</v>
          </cell>
          <cell r="AG162">
            <v>533.47750995560887</v>
          </cell>
          <cell r="AM162">
            <v>410.02349789540875</v>
          </cell>
          <cell r="AO162">
            <v>77.448882935799432</v>
          </cell>
          <cell r="AT162">
            <v>577.82051926315023</v>
          </cell>
          <cell r="AV162">
            <v>81.857906895612956</v>
          </cell>
          <cell r="BA162">
            <v>500.26598619716407</v>
          </cell>
          <cell r="BC162">
            <v>86.557649704811638</v>
          </cell>
          <cell r="BH162">
            <v>449.61473632192815</v>
          </cell>
          <cell r="BJ162">
            <v>33.129506886878914</v>
          </cell>
          <cell r="BO162">
            <v>356.96666107830504</v>
          </cell>
        </row>
        <row r="163">
          <cell r="E163">
            <v>430.51309032209213</v>
          </cell>
          <cell r="G163">
            <v>84.289931368325398</v>
          </cell>
          <cell r="L163">
            <v>422.22804333825252</v>
          </cell>
          <cell r="N163">
            <v>77.598667424327488</v>
          </cell>
          <cell r="S163">
            <v>343.99408208202493</v>
          </cell>
          <cell r="U163">
            <v>83.541419934206061</v>
          </cell>
          <cell r="Z163">
            <v>271.05878588508352</v>
          </cell>
          <cell r="AB163">
            <v>65.828562286377434</v>
          </cell>
          <cell r="AG163">
            <v>531.96623691802768</v>
          </cell>
          <cell r="AM163">
            <v>408.76260366916341</v>
          </cell>
          <cell r="AO163">
            <v>77.21071402639754</v>
          </cell>
          <cell r="AT163">
            <v>576.29443811247165</v>
          </cell>
          <cell r="AV163">
            <v>81.64171206593349</v>
          </cell>
          <cell r="BA163">
            <v>498.85732336940993</v>
          </cell>
          <cell r="BC163">
            <v>86.313918276009517</v>
          </cell>
          <cell r="BH163">
            <v>448.26620744877704</v>
          </cell>
          <cell r="BJ163">
            <v>33.030141601488836</v>
          </cell>
          <cell r="BO163">
            <v>356.01707609085037</v>
          </cell>
        </row>
        <row r="164">
          <cell r="E164">
            <v>429.21284200927784</v>
          </cell>
          <cell r="G164">
            <v>84.035356435500702</v>
          </cell>
          <cell r="L164">
            <v>420.93684854678514</v>
          </cell>
          <cell r="N164">
            <v>77.361366759949703</v>
          </cell>
          <cell r="S164">
            <v>343.28123940077387</v>
          </cell>
          <cell r="U164">
            <v>83.368300997330792</v>
          </cell>
          <cell r="Z164">
            <v>270.13321525659137</v>
          </cell>
          <cell r="AB164">
            <v>65.603780848029331</v>
          </cell>
          <cell r="AG164">
            <v>530.44811720645157</v>
          </cell>
          <cell r="AM164">
            <v>407.49698108956972</v>
          </cell>
          <cell r="AO164">
            <v>76.971651983585389</v>
          </cell>
          <cell r="AT164">
            <v>574.76072655603957</v>
          </cell>
          <cell r="AV164">
            <v>81.424436262105601</v>
          </cell>
          <cell r="BA164">
            <v>497.44235090607316</v>
          </cell>
          <cell r="BC164">
            <v>86.069095133515916</v>
          </cell>
          <cell r="BH164">
            <v>446.91234064883633</v>
          </cell>
          <cell r="BJ164">
            <v>32.930382995177418</v>
          </cell>
          <cell r="BO164">
            <v>355.06452365030992</v>
          </cell>
        </row>
        <row r="165">
          <cell r="E165">
            <v>427.90744688022528</v>
          </cell>
          <cell r="G165">
            <v>83.779773810233579</v>
          </cell>
          <cell r="L165">
            <v>419.64067727539231</v>
          </cell>
          <cell r="N165">
            <v>77.123151499261297</v>
          </cell>
          <cell r="S165">
            <v>342.56631759503574</v>
          </cell>
          <cell r="U165">
            <v>83.194677130222971</v>
          </cell>
          <cell r="Z165">
            <v>269.20494504709944</v>
          </cell>
          <cell r="AB165">
            <v>65.378343797152723</v>
          </cell>
          <cell r="AG165">
            <v>528.92311980269676</v>
          </cell>
          <cell r="AM165">
            <v>406.22661242530251</v>
          </cell>
          <cell r="AO165">
            <v>76.731693458112701</v>
          </cell>
          <cell r="AT165">
            <v>573.21934644182534</v>
          </cell>
          <cell r="AV165">
            <v>81.206074079258599</v>
          </cell>
          <cell r="BA165">
            <v>496.02104054524438</v>
          </cell>
          <cell r="BC165">
            <v>85.823175387363207</v>
          </cell>
          <cell r="BH165">
            <v>445.55311479281255</v>
          </cell>
          <cell r="BJ165">
            <v>32.830229511049346</v>
          </cell>
          <cell r="BO165">
            <v>354.10899448339279</v>
          </cell>
        </row>
        <row r="166">
          <cell r="E166">
            <v>426.59688456212024</v>
          </cell>
          <cell r="G166">
            <v>83.523179503741432</v>
          </cell>
          <cell r="L166">
            <v>418.33951034389099</v>
          </cell>
          <cell r="N166">
            <v>76.88401811725565</v>
          </cell>
          <cell r="S166">
            <v>341.84931060069761</v>
          </cell>
          <cell r="U166">
            <v>83.020546860169432</v>
          </cell>
          <cell r="Z166">
            <v>268.27396738282982</v>
          </cell>
          <cell r="AB166">
            <v>65.152249221544395</v>
          </cell>
          <cell r="AG166">
            <v>527.39121354805479</v>
          </cell>
          <cell r="AM166">
            <v>404.95147987854426</v>
          </cell>
          <cell r="AO166">
            <v>76.49083508816949</v>
          </cell>
          <cell r="AT166">
            <v>571.67025942704004</v>
          </cell>
          <cell r="AV166">
            <v>80.986620085497336</v>
          </cell>
          <cell r="BA166">
            <v>494.5933638984244</v>
          </cell>
          <cell r="BC166">
            <v>85.576154125680858</v>
          </cell>
          <cell r="BH166">
            <v>444.18850866777535</v>
          </cell>
          <cell r="BJ166">
            <v>32.729679586046608</v>
          </cell>
          <cell r="BO166">
            <v>353.150479287829</v>
          </cell>
        </row>
        <row r="167">
          <cell r="E167">
            <v>425.28113460150604</v>
          </cell>
          <cell r="G167">
            <v>83.265569511452753</v>
          </cell>
          <cell r="L167">
            <v>417.03332849817451</v>
          </cell>
          <cell r="N167">
            <v>76.643963075340181</v>
          </cell>
          <cell r="S167">
            <v>341.13021233595936</v>
          </cell>
          <cell r="U167">
            <v>82.845908710161552</v>
          </cell>
          <cell r="Z167">
            <v>267.34027436703946</v>
          </cell>
          <cell r="AB167">
            <v>64.925495203423864</v>
          </cell>
          <cell r="AG167">
            <v>525.85236714265545</v>
          </cell>
          <cell r="AM167">
            <v>403.67156558473579</v>
          </cell>
          <cell r="AO167">
            <v>76.249073499338991</v>
          </cell>
          <cell r="AT167">
            <v>570.11342697718078</v>
          </cell>
          <cell r="AV167">
            <v>80.766068821767277</v>
          </cell>
          <cell r="BA167">
            <v>493.15929244995715</v>
          </cell>
          <cell r="BC167">
            <v>85.328026414597232</v>
          </cell>
          <cell r="BH167">
            <v>442.81850097682656</v>
          </cell>
          <cell r="BJ167">
            <v>32.62873165092406</v>
          </cell>
          <cell r="BO167">
            <v>352.18896873227914</v>
          </cell>
        </row>
        <row r="168">
          <cell r="E168">
            <v>423.96017646396439</v>
          </cell>
          <cell r="G168">
            <v>83.006939812944594</v>
          </cell>
          <cell r="L168">
            <v>415.7221124099276</v>
          </cell>
          <cell r="N168">
            <v>76.402982821283999</v>
          </cell>
          <cell r="S168">
            <v>340.40901670128221</v>
          </cell>
          <cell r="U168">
            <v>82.670761198882829</v>
          </cell>
          <cell r="Z168">
            <v>266.40385807995295</v>
          </cell>
          <cell r="AB168">
            <v>64.698079819417146</v>
          </cell>
          <cell r="AG168">
            <v>524.30654914482773</v>
          </cell>
          <cell r="AM168">
            <v>402.38685161232542</v>
          </cell>
          <cell r="AO168">
            <v>76.00640530455037</v>
          </cell>
          <cell r="AT168">
            <v>568.54881036507231</v>
          </cell>
          <cell r="AV168">
            <v>80.544414801718574</v>
          </cell>
          <cell r="BA168">
            <v>491.71879755646034</v>
          </cell>
          <cell r="BC168">
            <v>85.078787298141037</v>
          </cell>
          <cell r="BH168">
            <v>441.44307033876771</v>
          </cell>
          <cell r="BJ168">
            <v>32.527384130224988</v>
          </cell>
          <cell r="BO168">
            <v>351.22445345624317</v>
          </cell>
        </row>
        <row r="169">
          <cell r="E169">
            <v>422.63398953379499</v>
          </cell>
          <cell r="G169">
            <v>82.747286371879852</v>
          </cell>
          <cell r="L169">
            <v>414.40584267634063</v>
          </cell>
          <cell r="N169">
            <v>76.161073789165314</v>
          </cell>
          <cell r="S169">
            <v>339.68571757933728</v>
          </cell>
          <cell r="U169">
            <v>82.495102840696205</v>
          </cell>
          <cell r="Z169">
            <v>265.46471057869587</v>
          </cell>
          <cell r="AB169">
            <v>64.470001140540418</v>
          </cell>
          <cell r="AG169">
            <v>522.75372797045725</v>
          </cell>
          <cell r="AM169">
            <v>401.09731996251855</v>
          </cell>
          <cell r="AO169">
            <v>75.762827104031302</v>
          </cell>
          <cell r="AT169">
            <v>566.97637066990319</v>
          </cell>
          <cell r="AV169">
            <v>80.321652511569624</v>
          </cell>
          <cell r="BA169">
            <v>490.27185044625304</v>
          </cell>
          <cell r="BC169">
            <v>84.828431798142375</v>
          </cell>
          <cell r="BH169">
            <v>440.0621952877666</v>
          </cell>
          <cell r="BJ169">
            <v>32.425635442256485</v>
          </cell>
          <cell r="BO169">
            <v>350.25692406996956</v>
          </cell>
        </row>
        <row r="170">
          <cell r="E170">
            <v>421.3025531136937</v>
          </cell>
          <cell r="G170">
            <v>82.486605135944231</v>
          </cell>
          <cell r="L170">
            <v>413.08449981982216</v>
          </cell>
          <cell r="N170">
            <v>75.918232399318669</v>
          </cell>
          <cell r="S170">
            <v>338.96030883495337</v>
          </cell>
          <cell r="U170">
            <v>82.318932145631521</v>
          </cell>
          <cell r="Z170">
            <v>264.52282389722671</v>
          </cell>
          <cell r="AB170">
            <v>64.241257232183628</v>
          </cell>
          <cell r="AG170">
            <v>521.19387189234067</v>
          </cell>
          <cell r="AM170">
            <v>399.80295256902491</v>
          </cell>
          <cell r="AO170">
            <v>75.518335485260266</v>
          </cell>
          <cell r="AT170">
            <v>565.39606877625829</v>
          </cell>
          <cell r="AV170">
            <v>80.097776409969924</v>
          </cell>
          <cell r="BA170">
            <v>488.81842221878128</v>
          </cell>
          <cell r="BC170">
            <v>84.57695491413331</v>
          </cell>
          <cell r="BH170">
            <v>438.67585427302191</v>
          </cell>
          <cell r="BJ170">
            <v>32.32348399906477</v>
          </cell>
          <cell r="BO170">
            <v>349.28637115436385</v>
          </cell>
        </row>
        <row r="171">
          <cell r="E171">
            <v>419.96584642442946</v>
          </cell>
          <cell r="G171">
            <v>82.224892036783018</v>
          </cell>
          <cell r="L171">
            <v>411.75806428771079</v>
          </cell>
          <cell r="N171">
            <v>75.674455058281993</v>
          </cell>
          <cell r="S171">
            <v>338.23278431506498</v>
          </cell>
          <cell r="U171">
            <v>82.142247619372924</v>
          </cell>
          <cell r="Z171">
            <v>263.57819004626998</v>
          </cell>
          <cell r="AB171">
            <v>64.01184615409413</v>
          </cell>
          <cell r="AG171">
            <v>519.62694903953798</v>
          </cell>
          <cell r="AM171">
            <v>398.50373129780564</v>
          </cell>
          <cell r="AO171">
            <v>75.27292702291885</v>
          </cell>
          <cell r="AT171">
            <v>563.80786537314509</v>
          </cell>
          <cell r="AV171">
            <v>79.872780927862223</v>
          </cell>
          <cell r="BA171">
            <v>487.35848384404068</v>
          </cell>
          <cell r="BC171">
            <v>84.324351623247964</v>
          </cell>
          <cell r="BH171">
            <v>437.28402565842725</v>
          </cell>
          <cell r="BJ171">
            <v>32.220928206410427</v>
          </cell>
          <cell r="BO171">
            <v>348.31278526089693</v>
          </cell>
        </row>
        <row r="172">
          <cell r="E172">
            <v>418.62384860452016</v>
          </cell>
          <cell r="G172">
            <v>81.962142989937632</v>
          </cell>
          <cell r="L172">
            <v>410.42651645198612</v>
          </cell>
          <cell r="N172">
            <v>75.429738158743405</v>
          </cell>
          <cell r="S172">
            <v>337.50313784866023</v>
          </cell>
          <cell r="U172">
            <v>81.965047763246062</v>
          </cell>
          <cell r="Z172">
            <v>262.63080101324789</v>
          </cell>
          <cell r="AB172">
            <v>63.781765960360204</v>
          </cell>
          <cell r="AG172">
            <v>518.05292739672086</v>
          </cell>
          <cell r="AM172">
            <v>397.19963794681934</v>
          </cell>
          <cell r="AO172">
            <v>75.026598278843665</v>
          </cell>
          <cell r="AT172">
            <v>562.21172095301642</v>
          </cell>
          <cell r="AV172">
            <v>79.646660468343995</v>
          </cell>
          <cell r="BA172">
            <v>485.89200616199651</v>
          </cell>
          <cell r="BC172">
            <v>84.070616880122188</v>
          </cell>
          <cell r="BH172">
            <v>435.88668772223309</v>
          </cell>
          <cell r="BJ172">
            <v>32.117966463743493</v>
          </cell>
          <cell r="BO172">
            <v>347.33615691151289</v>
          </cell>
        </row>
        <row r="173">
          <cell r="E173">
            <v>417.27653870990713</v>
          </cell>
          <cell r="G173">
            <v>81.698353894781803</v>
          </cell>
          <cell r="L173">
            <v>409.08983660897792</v>
          </cell>
          <cell r="N173">
            <v>75.184078079487833</v>
          </cell>
          <cell r="S173">
            <v>336.77136324672853</v>
          </cell>
          <cell r="U173">
            <v>81.787331074205497</v>
          </cell>
          <cell r="Z173">
            <v>261.68064876221291</v>
          </cell>
          <cell r="AB173">
            <v>63.551014699394564</v>
          </cell>
          <cell r="AG173">
            <v>516.47177480351866</v>
          </cell>
          <cell r="AM173">
            <v>395.89065424576683</v>
          </cell>
          <cell r="AO173">
            <v>74.779345801978181</v>
          </cell>
          <cell r="AT173">
            <v>560.60759581078707</v>
          </cell>
          <cell r="AV173">
            <v>79.419409406528175</v>
          </cell>
          <cell r="BA173">
            <v>484.41895988200156</v>
          </cell>
          <cell r="BC173">
            <v>83.815745616792825</v>
          </cell>
          <cell r="BH173">
            <v>434.48381865670819</v>
          </cell>
          <cell r="BJ173">
            <v>32.014597164178497</v>
          </cell>
          <cell r="BO173">
            <v>346.35647659853697</v>
          </cell>
        </row>
        <row r="174">
          <cell r="E174">
            <v>415.92389571362787</v>
          </cell>
          <cell r="G174">
            <v>81.433520634457665</v>
          </cell>
          <cell r="L174">
            <v>407.74800497907478</v>
          </cell>
          <cell r="N174">
            <v>74.937471185343469</v>
          </cell>
          <cell r="S174">
            <v>336.03745430220783</v>
          </cell>
          <cell r="U174">
            <v>81.609096044821896</v>
          </cell>
          <cell r="Z174">
            <v>260.72772523377904</v>
          </cell>
          <cell r="AB174">
            <v>63.319590413917766</v>
          </cell>
          <cell r="AG174">
            <v>514.88345895386135</v>
          </cell>
          <cell r="AM174">
            <v>394.57676185583534</v>
          </cell>
          <cell r="AO174">
            <v>74.531166128324458</v>
          </cell>
          <cell r="AT174">
            <v>558.99545004284664</v>
          </cell>
          <cell r="AV174">
            <v>79.191022089403276</v>
          </cell>
          <cell r="BA174">
            <v>482.93931558221078</v>
          </cell>
          <cell r="BC174">
            <v>83.559732742596466</v>
          </cell>
          <cell r="BH174">
            <v>433.07539656779892</v>
          </cell>
          <cell r="BJ174">
            <v>31.910818694469391</v>
          </cell>
          <cell r="BO174">
            <v>345.37373478458306</v>
          </cell>
        </row>
        <row r="175">
          <cell r="E175">
            <v>414.56589850548841</v>
          </cell>
          <cell r="G175">
            <v>81.167639075811394</v>
          </cell>
          <cell r="L175">
            <v>406.40100170643137</v>
          </cell>
          <cell r="N175">
            <v>74.689913827127924</v>
          </cell>
          <cell r="S175">
            <v>335.30140478993229</v>
          </cell>
          <cell r="U175">
            <v>81.430341163269262</v>
          </cell>
          <cell r="Z175">
            <v>259.77202234505393</v>
          </cell>
          <cell r="AB175">
            <v>63.087491140941665</v>
          </cell>
          <cell r="AG175">
            <v>513.28794739531952</v>
          </cell>
          <cell r="AM175">
            <v>393.25794236944165</v>
          </cell>
          <cell r="AO175">
            <v>74.282055780894538</v>
          </cell>
          <cell r="AT175">
            <v>557.37524354606649</v>
          </cell>
          <cell r="AV175">
            <v>78.961492835692752</v>
          </cell>
          <cell r="BA175">
            <v>481.4530437089939</v>
          </cell>
          <cell r="BC175">
            <v>83.302573144067779</v>
          </cell>
          <cell r="BH175">
            <v>431.66139947478769</v>
          </cell>
          <cell r="BJ175">
            <v>31.806629434984355</v>
          </cell>
          <cell r="BO175">
            <v>344.38792190246056</v>
          </cell>
        </row>
        <row r="176">
          <cell r="E176">
            <v>413.20252589173333</v>
          </cell>
          <cell r="G176">
            <v>80.900705069328836</v>
          </cell>
          <cell r="L176">
            <v>405.04880685867465</v>
          </cell>
          <cell r="N176">
            <v>74.441402341594269</v>
          </cell>
          <cell r="S176">
            <v>334.56320846657928</v>
          </cell>
          <cell r="U176">
            <v>81.251064913312106</v>
          </cell>
          <cell r="Z176">
            <v>258.81353198956998</v>
          </cell>
          <cell r="AB176">
            <v>62.854714911752708</v>
          </cell>
          <cell r="AG176">
            <v>511.68520752844108</v>
          </cell>
          <cell r="AM176">
            <v>391.93417730997396</v>
          </cell>
          <cell r="AO176">
            <v>74.032011269661751</v>
          </cell>
          <cell r="AT176">
            <v>555.74693601680247</v>
          </cell>
          <cell r="AV176">
            <v>78.730815935713679</v>
          </cell>
          <cell r="BA176">
            <v>479.96011457634484</v>
          </cell>
          <cell r="BC176">
            <v>83.044261684837338</v>
          </cell>
          <cell r="BH176">
            <v>430.24180530995</v>
          </cell>
          <cell r="BJ176">
            <v>31.702027759680526</v>
          </cell>
          <cell r="BO176">
            <v>343.39902835508138</v>
          </cell>
        </row>
        <row r="177">
          <cell r="E177">
            <v>411.83375659471551</v>
          </cell>
          <cell r="G177">
            <v>80.632714449070605</v>
          </cell>
          <cell r="L177">
            <v>403.69140042660894</v>
          </cell>
          <cell r="N177">
            <v>74.191933051376779</v>
          </cell>
          <cell r="S177">
            <v>333.82285907061646</v>
          </cell>
          <cell r="U177">
            <v>81.07126577429257</v>
          </cell>
          <cell r="Z177">
            <v>257.85224603721588</v>
          </cell>
          <cell r="AB177">
            <v>62.621259751895295</v>
          </cell>
          <cell r="AG177">
            <v>510.07520660608537</v>
          </cell>
          <cell r="AM177">
            <v>390.60544813153325</v>
          </cell>
          <cell r="AO177">
            <v>73.781029091511854</v>
          </cell>
          <cell r="AT177">
            <v>554.11048694989199</v>
          </cell>
          <cell r="AV177">
            <v>78.498985651234705</v>
          </cell>
          <cell r="BA177">
            <v>478.46049836528914</v>
          </cell>
          <cell r="BC177">
            <v>82.784793205529084</v>
          </cell>
          <cell r="BH177">
            <v>428.81659191820978</v>
          </cell>
          <cell r="BJ177">
            <v>31.597012036078617</v>
          </cell>
          <cell r="BO177">
            <v>342.40704451536669</v>
          </cell>
        </row>
        <row r="178">
          <cell r="E178">
            <v>410.45956925256365</v>
          </cell>
          <cell r="G178">
            <v>80.363663032607192</v>
          </cell>
          <cell r="L178">
            <v>402.32876232391959</v>
          </cell>
          <cell r="N178">
            <v>73.941502264936574</v>
          </cell>
          <cell r="S178">
            <v>333.08035032224876</v>
          </cell>
          <cell r="U178">
            <v>80.890942221117555</v>
          </cell>
          <cell r="Z178">
            <v>256.88815633416749</v>
          </cell>
          <cell r="AB178">
            <v>62.387123681154961</v>
          </cell>
          <cell r="AG178">
            <v>508.45791173275404</v>
          </cell>
          <cell r="AM178">
            <v>389.27173621867342</v>
          </cell>
          <cell r="AO178">
            <v>73.529105730193876</v>
          </cell>
          <cell r="AT178">
            <v>552.465855637647</v>
          </cell>
          <cell r="AV178">
            <v>78.265996215333331</v>
          </cell>
          <cell r="BA178">
            <v>476.95416512328808</v>
          </cell>
          <cell r="BC178">
            <v>82.524162523657282</v>
          </cell>
          <cell r="BH178">
            <v>427.38573705679397</v>
          </cell>
          <cell r="BJ178">
            <v>31.49158062523745</v>
          </cell>
          <cell r="BO178">
            <v>341.41196072615287</v>
          </cell>
        </row>
        <row r="179">
          <cell r="E179">
            <v>409.0799424188491</v>
          </cell>
          <cell r="G179">
            <v>80.093546620953603</v>
          </cell>
          <cell r="L179">
            <v>400.96087238687613</v>
          </cell>
          <cell r="N179">
            <v>73.690106276506967</v>
          </cell>
          <cell r="S179">
            <v>332.33567592336499</v>
          </cell>
          <cell r="U179">
            <v>80.710092724245783</v>
          </cell>
          <cell r="Z179">
            <v>255.92125470281846</v>
          </cell>
          <cell r="AB179">
            <v>62.152304713541625</v>
          </cell>
          <cell r="AG179">
            <v>506.83328986391894</v>
          </cell>
          <cell r="AM179">
            <v>387.93302288614041</v>
          </cell>
          <cell r="AO179">
            <v>73.276237656270965</v>
          </cell>
          <cell r="AT179">
            <v>550.81300116884086</v>
          </cell>
          <cell r="AV179">
            <v>78.031841832252454</v>
          </cell>
          <cell r="BA179">
            <v>475.44108476364056</v>
          </cell>
          <cell r="BC179">
            <v>82.262364433522919</v>
          </cell>
          <cell r="BH179">
            <v>425.94921839488501</v>
          </cell>
          <cell r="BJ179">
            <v>31.385731881728368</v>
          </cell>
          <cell r="BO179">
            <v>340.41376730009779</v>
          </cell>
        </row>
        <row r="180">
          <cell r="E180">
            <v>407.69485456225112</v>
          </cell>
          <cell r="G180">
            <v>79.822360998503882</v>
          </cell>
          <cell r="L180">
            <v>399.58771037403369</v>
          </cell>
          <cell r="N180">
            <v>73.437741366038622</v>
          </cell>
          <cell r="S180">
            <v>331.58882955748447</v>
          </cell>
          <cell r="U180">
            <v>80.528715749674802</v>
          </cell>
          <cell r="Z180">
            <v>254.95153294171135</v>
          </cell>
          <cell r="AB180">
            <v>61.916800857272762</v>
          </cell>
          <cell r="AG180">
            <v>505.20130780534691</v>
          </cell>
          <cell r="AM180">
            <v>386.58928937861037</v>
          </cell>
          <cell r="AO180">
            <v>73.022421327070859</v>
          </cell>
          <cell r="AT180">
            <v>549.15188242769068</v>
          </cell>
          <cell r="AV180">
            <v>77.796516677256179</v>
          </cell>
          <cell r="BA180">
            <v>473.92122706488215</v>
          </cell>
          <cell r="BC180">
            <v>81.999393706109828</v>
          </cell>
          <cell r="BH180">
            <v>424.50701351327268</v>
          </cell>
          <cell r="BJ180">
            <v>31.279464153609563</v>
          </cell>
          <cell r="BO180">
            <v>339.41245451958622</v>
          </cell>
        </row>
        <row r="181">
          <cell r="E181">
            <v>406.30428406622076</v>
          </cell>
          <cell r="G181">
            <v>79.550101932965319</v>
          </cell>
          <cell r="L181">
            <v>398.20925596593332</v>
          </cell>
          <cell r="N181">
            <v>73.184403799144505</v>
          </cell>
          <cell r="S181">
            <v>330.83980488970349</v>
          </cell>
          <cell r="U181">
            <v>80.346809758927989</v>
          </cell>
          <cell r="Z181">
            <v>253.97898282546768</v>
          </cell>
          <cell r="AB181">
            <v>61.680610114756441</v>
          </cell>
          <cell r="AG181">
            <v>503.5619322124216</v>
          </cell>
          <cell r="AM181">
            <v>385.24051687042703</v>
          </cell>
          <cell r="AO181">
            <v>72.767653186636224</v>
          </cell>
          <cell r="AT181">
            <v>547.48245809283469</v>
          </cell>
          <cell r="AV181">
            <v>77.56001489648493</v>
          </cell>
          <cell r="BA181">
            <v>472.39456167018136</v>
          </cell>
          <cell r="BC181">
            <v>81.735245088980207</v>
          </cell>
          <cell r="BH181">
            <v>423.05909990400397</v>
          </cell>
          <cell r="BJ181">
            <v>31.17277578240029</v>
          </cell>
          <cell r="BO181">
            <v>338.40801263663559</v>
          </cell>
        </row>
        <row r="182">
          <cell r="E182">
            <v>404.90820922864361</v>
          </cell>
          <cell r="G182">
            <v>79.276765175292311</v>
          </cell>
          <cell r="L182">
            <v>396.82548876480178</v>
          </cell>
          <cell r="N182">
            <v>72.930089827044654</v>
          </cell>
          <cell r="S182">
            <v>330.08859556664146</v>
          </cell>
          <cell r="U182">
            <v>80.1643732090415</v>
          </cell>
          <cell r="Z182">
            <v>253.0035961047183</v>
          </cell>
          <cell r="AB182">
            <v>61.443730482574445</v>
          </cell>
          <cell r="AG182">
            <v>501.91512958946203</v>
          </cell>
          <cell r="AM182">
            <v>383.88668646533807</v>
          </cell>
          <cell r="AO182">
            <v>72.51192966567497</v>
          </cell>
          <cell r="AT182">
            <v>545.8046866363045</v>
          </cell>
          <cell r="AV182">
            <v>77.3223306068098</v>
          </cell>
          <cell r="BA182">
            <v>470.86105808673341</v>
          </cell>
          <cell r="BC182">
            <v>81.469913306169687</v>
          </cell>
          <cell r="BH182">
            <v>421.60545497003187</v>
          </cell>
          <cell r="BJ182">
            <v>31.065665103054979</v>
          </cell>
          <cell r="BO182">
            <v>337.40043187280071</v>
          </cell>
        </row>
        <row r="183">
          <cell r="E183">
            <v>403.50660826150101</v>
          </cell>
          <cell r="G183">
            <v>79.002346459620199</v>
          </cell>
          <cell r="L183">
            <v>395.43638829424924</v>
          </cell>
          <cell r="N183">
            <v>72.674795686510677</v>
          </cell>
          <cell r="S183">
            <v>329.33519521638715</v>
          </cell>
          <cell r="U183">
            <v>79.981404552551169</v>
          </cell>
          <cell r="Z183">
            <v>252.02536450603338</v>
          </cell>
          <cell r="AB183">
            <v>61.206159951465253</v>
          </cell>
          <cell r="AG183">
            <v>500.26086628903852</v>
          </cell>
          <cell r="AM183">
            <v>382.52777919622997</v>
          </cell>
          <cell r="AO183">
            <v>72.255247181510114</v>
          </cell>
          <cell r="AT183">
            <v>544.11852632249156</v>
          </cell>
          <cell r="AV183">
            <v>77.083457895686308</v>
          </cell>
          <cell r="BA183">
            <v>469.32068568515137</v>
          </cell>
          <cell r="BC183">
            <v>81.203393058082</v>
          </cell>
          <cell r="BH183">
            <v>420.14605602486284</v>
          </cell>
          <cell r="BJ183">
            <v>30.958130443937261</v>
          </cell>
          <cell r="BO183">
            <v>336.3897024190789</v>
          </cell>
        </row>
        <row r="184">
          <cell r="E184">
            <v>402.09945929053021</v>
          </cell>
          <cell r="G184">
            <v>78.726841503198543</v>
          </cell>
          <cell r="L184">
            <v>394.04193399896644</v>
          </cell>
          <cell r="N184">
            <v>72.418517599810045</v>
          </cell>
          <cell r="S184">
            <v>328.57959744844459</v>
          </cell>
          <cell r="U184">
            <v>79.797902237479406</v>
          </cell>
          <cell r="Z184">
            <v>251.04427973185233</v>
          </cell>
          <cell r="AB184">
            <v>60.967896506306992</v>
          </cell>
          <cell r="AG184">
            <v>498.59910851128495</v>
          </cell>
          <cell r="AM184">
            <v>381.16377602486273</v>
          </cell>
          <cell r="AO184">
            <v>71.997602138029634</v>
          </cell>
          <cell r="AT184">
            <v>542.42393520710959</v>
          </cell>
          <cell r="AV184">
            <v>76.843390821007205</v>
          </cell>
          <cell r="BA184">
            <v>467.77341369885386</v>
          </cell>
          <cell r="BC184">
            <v>80.935679021383081</v>
          </cell>
          <cell r="BH184">
            <v>418.68088029220252</v>
          </cell>
          <cell r="BJ184">
            <v>30.85017012679387</v>
          </cell>
          <cell r="BO184">
            <v>335.37581443581416</v>
          </cell>
        </row>
        <row r="185">
          <cell r="E185">
            <v>400.68674035488266</v>
          </cell>
          <cell r="G185">
            <v>78.450246006324377</v>
          </cell>
          <cell r="L185">
            <v>392.64210524442052</v>
          </cell>
          <cell r="N185">
            <v>72.161251774650268</v>
          </cell>
          <cell r="S185">
            <v>327.82179585367891</v>
          </cell>
          <cell r="U185">
            <v>79.613864707322023</v>
          </cell>
          <cell r="Z185">
            <v>250.06033346041326</v>
          </cell>
          <cell r="AB185">
            <v>60.72893812610036</v>
          </cell>
          <cell r="AG185">
            <v>496.92982230320814</v>
          </cell>
          <cell r="AM185">
            <v>379.79465784160288</v>
          </cell>
          <cell r="AO185">
            <v>71.738990925636116</v>
          </cell>
          <cell r="AT185">
            <v>540.72087113615078</v>
          </cell>
          <cell r="AV185">
            <v>76.60212341095469</v>
          </cell>
          <cell r="BA185">
            <v>466.21921122345111</v>
          </cell>
          <cell r="BC185">
            <v>80.666765848894784</v>
          </cell>
          <cell r="BH185">
            <v>417.20990490560041</v>
          </cell>
          <cell r="BJ185">
            <v>30.741782466728448</v>
          </cell>
          <cell r="BO185">
            <v>334.35875805260173</v>
          </cell>
        </row>
        <row r="186">
          <cell r="E186">
            <v>399.26842940678142</v>
          </cell>
          <cell r="G186">
            <v>78.172555652275094</v>
          </cell>
          <cell r="L186">
            <v>391.2368813165499</v>
          </cell>
          <cell r="N186">
            <v>71.90299440412268</v>
          </cell>
          <cell r="S186">
            <v>327.06178400426177</v>
          </cell>
          <cell r="U186">
            <v>79.429290401035004</v>
          </cell>
          <cell r="Z186">
            <v>249.07351734568246</v>
          </cell>
          <cell r="AB186">
            <v>60.48928278395146</v>
          </cell>
          <cell r="AG186">
            <v>495.25297355799432</v>
          </cell>
          <cell r="AM186">
            <v>378.4204054651558</v>
          </cell>
          <cell r="AO186">
            <v>71.479409921196108</v>
          </cell>
          <cell r="AT186">
            <v>539.00929174483713</v>
          </cell>
          <cell r="AV186">
            <v>76.359649663851926</v>
          </cell>
          <cell r="BA186">
            <v>464.65804721612727</v>
          </cell>
          <cell r="BC186">
            <v>80.39664816948806</v>
          </cell>
          <cell r="BH186">
            <v>415.73310690809296</v>
          </cell>
          <cell r="BJ186">
            <v>30.632965772175272</v>
          </cell>
          <cell r="BO186">
            <v>333.33852336819177</v>
          </cell>
        </row>
        <row r="187">
          <cell r="E187">
            <v>397.84450431117733</v>
          </cell>
          <cell r="G187">
            <v>77.893766107241035</v>
          </cell>
          <cell r="L187">
            <v>389.82624142145715</v>
          </cell>
          <cell r="N187">
            <v>71.643741666646179</v>
          </cell>
          <cell r="S187">
            <v>326.29955545361719</v>
          </cell>
          <cell r="U187">
            <v>79.244177753021319</v>
          </cell>
          <cell r="Z187">
            <v>248.08382301728372</v>
          </cell>
          <cell r="AB187">
            <v>60.248928447054617</v>
          </cell>
          <cell r="AG187">
            <v>493.56852801431211</v>
          </cell>
          <cell r="AM187">
            <v>377.04099964229709</v>
          </cell>
          <cell r="AO187">
            <v>71.218855487989458</v>
          </cell>
          <cell r="AT187">
            <v>537.28915445656685</v>
          </cell>
          <cell r="AV187">
            <v>76.115963548013639</v>
          </cell>
          <cell r="BA187">
            <v>463.0898904950206</v>
          </cell>
          <cell r="BC187">
            <v>80.125320587975651</v>
          </cell>
          <cell r="BH187">
            <v>414.25046325184542</v>
          </cell>
          <cell r="BJ187">
            <v>30.523718344872822</v>
          </cell>
          <cell r="BO187">
            <v>332.315100450393</v>
          </cell>
        </row>
        <row r="188">
          <cell r="E188">
            <v>396.41494284540317</v>
          </cell>
          <cell r="G188">
            <v>77.613873020257884</v>
          </cell>
          <cell r="L188">
            <v>388.41016468510213</v>
          </cell>
          <cell r="N188">
            <v>71.383489725910664</v>
          </cell>
          <cell r="S188">
            <v>325.53510373636664</v>
          </cell>
          <cell r="U188">
            <v>79.058525193117603</v>
          </cell>
          <cell r="Z188">
            <v>247.09124208042715</v>
          </cell>
          <cell r="AB188">
            <v>60.00787307667516</v>
          </cell>
          <cell r="AG188">
            <v>491.87645125561255</v>
          </cell>
          <cell r="AM188">
            <v>375.65642104760258</v>
          </cell>
          <cell r="AO188">
            <v>70.957323975658269</v>
          </cell>
          <cell r="AT188">
            <v>535.56041648185521</v>
          </cell>
          <cell r="AV188">
            <v>75.871059001596166</v>
          </cell>
          <cell r="BA188">
            <v>461.51470973860063</v>
          </cell>
          <cell r="BC188">
            <v>79.852777685004384</v>
          </cell>
          <cell r="BH188">
            <v>412.76195079779188</v>
          </cell>
          <cell r="BJ188">
            <v>30.414038479837298</v>
          </cell>
          <cell r="BO188">
            <v>331.28847933597615</v>
          </cell>
        </row>
        <row r="189">
          <cell r="E189">
            <v>394.979722698827</v>
          </cell>
          <cell r="G189">
            <v>77.332872023138748</v>
          </cell>
          <cell r="L189">
            <v>386.98863015299241</v>
          </cell>
          <cell r="N189">
            <v>71.122234730820225</v>
          </cell>
          <cell r="S189">
            <v>324.768422368274</v>
          </cell>
          <cell r="U189">
            <v>78.872331146580834</v>
          </cell>
          <cell r="Z189">
            <v>246.09576611583807</v>
          </cell>
          <cell r="AB189">
            <v>59.766114628132101</v>
          </cell>
          <cell r="AG189">
            <v>490.17670870942578</v>
          </cell>
          <cell r="AM189">
            <v>374.26665028317802</v>
          </cell>
          <cell r="AO189">
            <v>70.694811720155855</v>
          </cell>
          <cell r="AT189">
            <v>533.82303481727013</v>
          </cell>
          <cell r="AV189">
            <v>75.624929932446605</v>
          </cell>
          <cell r="BA189">
            <v>459.93247348504252</v>
          </cell>
          <cell r="BC189">
            <v>79.579014016946886</v>
          </cell>
          <cell r="BH189">
            <v>411.26754631527439</v>
          </cell>
          <cell r="BJ189">
            <v>30.30392446533601</v>
          </cell>
          <cell r="BO189">
            <v>330.25865003057675</v>
          </cell>
        </row>
        <row r="190">
          <cell r="E190">
            <v>393.53882147250391</v>
          </cell>
          <cell r="G190">
            <v>77.050758730406017</v>
          </cell>
          <cell r="L190">
            <v>385.56161678987348</v>
          </cell>
          <cell r="N190">
            <v>70.859972815436223</v>
          </cell>
          <cell r="S190">
            <v>323.99950484619114</v>
          </cell>
          <cell r="U190">
            <v>78.685594034074995</v>
          </cell>
          <cell r="Z190">
            <v>245.0973866796856</v>
          </cell>
          <cell r="AB190">
            <v>59.523651050780785</v>
          </cell>
          <cell r="AG190">
            <v>488.46926564665489</v>
          </cell>
          <cell r="AM190">
            <v>372.87166787838686</v>
          </cell>
          <cell r="AO190">
            <v>70.431315043695307</v>
          </cell>
          <cell r="AT190">
            <v>532.0769662443621</v>
          </cell>
          <cell r="AV190">
            <v>75.377570217951302</v>
          </cell>
          <cell r="BA190">
            <v>458.34315013159875</v>
          </cell>
          <cell r="BC190">
            <v>79.304024115792899</v>
          </cell>
          <cell r="BH190">
            <v>409.76722648168027</v>
          </cell>
          <cell r="BJ190">
            <v>30.193374582860653</v>
          </cell>
          <cell r="BO190">
            <v>329.22560250859794</v>
          </cell>
        </row>
        <row r="191">
          <cell r="E191">
            <v>392.09221667882667</v>
          </cell>
          <cell r="G191">
            <v>76.767528739222897</v>
          </cell>
          <cell r="L191">
            <v>384.12910347941761</v>
          </cell>
          <cell r="N191">
            <v>70.596700098919996</v>
          </cell>
          <cell r="S191">
            <v>323.22834464800223</v>
          </cell>
          <cell r="U191">
            <v>78.498312271657682</v>
          </cell>
          <cell r="Z191">
            <v>244.09609530351102</v>
          </cell>
          <cell r="AB191">
            <v>59.280480287995537</v>
          </cell>
          <cell r="AG191">
            <v>486.75408718086618</v>
          </cell>
          <cell r="AM191">
            <v>371.47145428957776</v>
          </cell>
          <cell r="AO191">
            <v>70.166830254698027</v>
          </cell>
          <cell r="AT191">
            <v>530.32216732858944</v>
          </cell>
          <cell r="AV191">
            <v>75.128973704883506</v>
          </cell>
          <cell r="BA191">
            <v>456.74670793396763</v>
          </cell>
          <cell r="BC191">
            <v>79.027802489039985</v>
          </cell>
          <cell r="BH191">
            <v>408.26096788207815</v>
          </cell>
          <cell r="BJ191">
            <v>30.082387107100494</v>
          </cell>
          <cell r="BO191">
            <v>328.18932671311296</v>
          </cell>
        </row>
        <row r="192">
          <cell r="E192">
            <v>390.6398857411744</v>
          </cell>
          <cell r="G192">
            <v>76.483177629324658</v>
          </cell>
          <cell r="L192">
            <v>382.69106902391098</v>
          </cell>
          <cell r="N192">
            <v>70.332412685475532</v>
          </cell>
          <cell r="S192">
            <v>322.45493523256857</v>
          </cell>
          <cell r="U192">
            <v>78.310484270766651</v>
          </cell>
          <cell r="Z192">
            <v>243.09188349415595</v>
          </cell>
          <cell r="AB192">
            <v>59.036600277152161</v>
          </cell>
          <cell r="AG192">
            <v>485.03113826757641</v>
          </cell>
          <cell r="AM192">
            <v>370.06598989981057</v>
          </cell>
          <cell r="AO192">
            <v>69.901353647741999</v>
          </cell>
          <cell r="AT192">
            <v>528.55859441823793</v>
          </cell>
          <cell r="AV192">
            <v>74.879134209250381</v>
          </cell>
          <cell r="BA192">
            <v>455.14311500565964</v>
          </cell>
          <cell r="BC192">
            <v>78.750343619583887</v>
          </cell>
          <cell r="BH192">
            <v>406.7487470088526</v>
          </cell>
          <cell r="BJ192">
            <v>29.970960305915455</v>
          </cell>
          <cell r="BO192">
            <v>327.14981255576708</v>
          </cell>
        </row>
        <row r="193">
          <cell r="E193">
            <v>389.18180599356054</v>
          </cell>
          <cell r="G193">
            <v>76.197700962949739</v>
          </cell>
          <cell r="L193">
            <v>381.24749214394041</v>
          </cell>
          <cell r="N193">
            <v>70.067106664291742</v>
          </cell>
          <cell r="S193">
            <v>321.67927003967327</v>
          </cell>
          <cell r="U193">
            <v>78.122108438206368</v>
          </cell>
          <cell r="Z193">
            <v>242.08474273369026</v>
          </cell>
          <cell r="AB193">
            <v>58.792008949610491</v>
          </cell>
          <cell r="AG193">
            <v>483.30038370353668</v>
          </cell>
          <cell r="AM193">
            <v>368.65525501858178</v>
          </cell>
          <cell r="AO193">
            <v>69.634881503509902</v>
          </cell>
          <cell r="AT193">
            <v>526.78620364333472</v>
          </cell>
          <cell r="AV193">
            <v>74.628045516139082</v>
          </cell>
          <cell r="BA193">
            <v>453.5323393173602</v>
          </cell>
          <cell r="BC193">
            <v>78.47164196560837</v>
          </cell>
          <cell r="BH193">
            <v>405.23054026133724</v>
          </cell>
          <cell r="BJ193">
            <v>29.859092440309059</v>
          </cell>
          <cell r="BO193">
            <v>326.1070499166795</v>
          </cell>
        </row>
        <row r="194">
          <cell r="E194">
            <v>387.71795468027915</v>
          </cell>
          <cell r="G194">
            <v>75.911094284770428</v>
          </cell>
          <cell r="L194">
            <v>379.79835147807825</v>
          </cell>
          <cell r="N194">
            <v>69.800778109484654</v>
          </cell>
          <cell r="S194">
            <v>320.90134248996532</v>
          </cell>
          <cell r="U194">
            <v>77.933183176134435</v>
          </cell>
          <cell r="Z194">
            <v>241.07466447933987</v>
          </cell>
          <cell r="AB194">
            <v>58.546704230696825</v>
          </cell>
          <cell r="AG194">
            <v>481.56178812601331</v>
          </cell>
          <cell r="AM194">
            <v>367.2392298815484</v>
          </cell>
          <cell r="AO194">
            <v>69.367410088736918</v>
          </cell>
          <cell r="AT194">
            <v>525.00495091455696</v>
          </cell>
          <cell r="AV194">
            <v>74.37570137956223</v>
          </cell>
          <cell r="BA194">
            <v>451.91434869629029</v>
          </cell>
          <cell r="BC194">
            <v>78.191691960474415</v>
          </cell>
          <cell r="BH194">
            <v>403.70632394544629</v>
          </cell>
          <cell r="BJ194">
            <v>29.746781764401305</v>
          </cell>
          <cell r="BO194">
            <v>325.06102864434479</v>
          </cell>
        </row>
        <row r="195">
          <cell r="E195">
            <v>386.24830895554931</v>
          </cell>
          <cell r="G195">
            <v>75.623353121823328</v>
          </cell>
          <cell r="L195">
            <v>378.3436255825664</v>
          </cell>
          <cell r="N195">
            <v>69.533423080039228</v>
          </cell>
          <cell r="S195">
            <v>320.1211459849041</v>
          </cell>
          <cell r="U195">
            <v>77.74370688204813</v>
          </cell>
          <cell r="Z195">
            <v>240.0616401634143</v>
          </cell>
          <cell r="AB195">
            <v>58.300684039686331</v>
          </cell>
          <cell r="AG195">
            <v>479.81531601206513</v>
          </cell>
          <cell r="AM195">
            <v>365.81789465025111</v>
          </cell>
          <cell r="AO195">
            <v>69.098935656158545</v>
          </cell>
          <cell r="AT195">
            <v>523.2147919221353</v>
          </cell>
          <cell r="AV195">
            <v>74.122095522302502</v>
          </cell>
          <cell r="BA195">
            <v>450.28911082556357</v>
          </cell>
          <cell r="BC195">
            <v>77.910488012609136</v>
          </cell>
          <cell r="BH195">
            <v>402.17607427330495</v>
          </cell>
          <cell r="BJ195">
            <v>29.634026525401417</v>
          </cell>
          <cell r="BO195">
            <v>324.01173855553401</v>
          </cell>
        </row>
        <row r="196">
          <cell r="E196">
            <v>384.77284588315905</v>
          </cell>
          <cell r="G196">
            <v>75.334472983439554</v>
          </cell>
          <cell r="L196">
            <v>376.883292930999</v>
          </cell>
          <cell r="N196">
            <v>69.265037619751169</v>
          </cell>
          <cell r="S196">
            <v>319.33867390670304</v>
          </cell>
          <cell r="U196">
            <v>77.553677948770741</v>
          </cell>
          <cell r="Z196">
            <v>239.04566119323391</v>
          </cell>
          <cell r="AB196">
            <v>58.05394628978538</v>
          </cell>
          <cell r="AG196">
            <v>478.0609316778179</v>
          </cell>
          <cell r="AM196">
            <v>364.39122941183649</v>
          </cell>
          <cell r="AO196">
            <v>68.829454444458008</v>
          </cell>
          <cell r="AT196">
            <v>521.41568213475159</v>
          </cell>
          <cell r="AV196">
            <v>73.867221635756479</v>
          </cell>
          <cell r="BA196">
            <v>448.65659324354084</v>
          </cell>
          <cell r="BC196">
            <v>77.628024505394038</v>
          </cell>
          <cell r="BH196">
            <v>400.63976736287799</v>
          </cell>
          <cell r="BJ196">
            <v>29.520824963580484</v>
          </cell>
          <cell r="BO196">
            <v>322.95916943519569</v>
          </cell>
        </row>
        <row r="197">
          <cell r="E197">
            <v>383.29154243610725</v>
          </cell>
          <cell r="G197">
            <v>75.044449361174671</v>
          </cell>
          <cell r="L197">
            <v>375.41733191400363</v>
          </cell>
          <cell r="N197">
            <v>68.995617757168233</v>
          </cell>
          <cell r="S197">
            <v>318.55391961827394</v>
          </cell>
          <cell r="U197">
            <v>77.36309476443796</v>
          </cell>
          <cell r="Z197">
            <v>238.02671895105718</v>
          </cell>
          <cell r="AB197">
            <v>57.80648888811389</v>
          </cell>
          <cell r="AG197">
            <v>476.29859927773498</v>
          </cell>
          <cell r="AM197">
            <v>362.95921417877776</v>
          </cell>
          <cell r="AO197">
            <v>68.558962678213589</v>
          </cell>
          <cell r="AT197">
            <v>519.60757679843096</v>
          </cell>
          <cell r="AV197">
            <v>73.611073379777721</v>
          </cell>
          <cell r="BA197">
            <v>447.01676334318194</v>
          </cell>
          <cell r="BC197">
            <v>77.344295797052865</v>
          </cell>
          <cell r="BH197">
            <v>399.09737923759735</v>
          </cell>
          <cell r="BJ197">
            <v>29.407175312244014</v>
          </cell>
          <cell r="BO197">
            <v>321.90331103635629</v>
          </cell>
        </row>
        <row r="198">
          <cell r="E198">
            <v>381.80437549624429</v>
          </cell>
          <cell r="G198">
            <v>74.75327772873834</v>
          </cell>
          <cell r="L198">
            <v>373.94572083892194</v>
          </cell>
          <cell r="N198">
            <v>68.725159505531607</v>
          </cell>
          <cell r="S198">
            <v>317.76687646317021</v>
          </cell>
          <cell r="U198">
            <v>77.171955712484205</v>
          </cell>
          <cell r="Z198">
            <v>237.00480479400744</v>
          </cell>
          <cell r="AB198">
            <v>57.558309735687523</v>
          </cell>
          <cell r="AG198">
            <v>474.52828280388513</v>
          </cell>
          <cell r="AM198">
            <v>361.52182888859511</v>
          </cell>
          <cell r="AO198">
            <v>68.287456567845751</v>
          </cell>
          <cell r="AT198">
            <v>517.79043093542862</v>
          </cell>
          <cell r="AV198">
            <v>73.35364438251905</v>
          </cell>
          <cell r="BA198">
            <v>445.3695883713944</v>
          </cell>
          <cell r="BC198">
            <v>77.059296220538926</v>
          </cell>
          <cell r="BH198">
            <v>397.54888582598738</v>
          </cell>
          <cell r="BJ198">
            <v>29.293075797704333</v>
          </cell>
          <cell r="BO198">
            <v>320.84415308002053</v>
          </cell>
        </row>
        <row r="199">
          <cell r="E199">
            <v>380.31132185391095</v>
          </cell>
          <cell r="G199">
            <v>74.460953541923601</v>
          </cell>
          <cell r="L199">
            <v>372.46843792948846</v>
          </cell>
          <cell r="N199">
            <v>68.453658862716793</v>
          </cell>
          <cell r="S199">
            <v>316.97753776553083</v>
          </cell>
          <cell r="U199">
            <v>76.980259171628916</v>
          </cell>
          <cell r="Z199">
            <v>235.97991005399965</v>
          </cell>
          <cell r="AB199">
            <v>57.309406727399917</v>
          </cell>
          <cell r="AG199">
            <v>472.74994608520666</v>
          </cell>
          <cell r="AM199">
            <v>360.07905340357428</v>
          </cell>
          <cell r="AO199">
            <v>68.014932309564031</v>
          </cell>
          <cell r="AT199">
            <v>515.96419934311132</v>
          </cell>
          <cell r="AV199">
            <v>73.094928240274115</v>
          </cell>
          <cell r="BA199">
            <v>443.715035428379</v>
          </cell>
          <cell r="BC199">
            <v>76.773020083421841</v>
          </cell>
          <cell r="BH199">
            <v>395.99426296128979</v>
          </cell>
          <cell r="BJ199">
            <v>29.178524639252931</v>
          </cell>
          <cell r="BO199">
            <v>319.7816852550713</v>
          </cell>
        </row>
        <row r="200">
          <cell r="E200">
            <v>378.81235820757672</v>
          </cell>
          <cell r="G200">
            <v>74.167472238536064</v>
          </cell>
          <cell r="L200">
            <v>370.98546132550808</v>
          </cell>
          <cell r="N200">
            <v>68.181111811174461</v>
          </cell>
          <cell r="S200">
            <v>316.1858968300233</v>
          </cell>
          <cell r="U200">
            <v>76.788003515862798</v>
          </cell>
          <cell r="Z200">
            <v>234.95202603766683</v>
          </cell>
          <cell r="AB200">
            <v>57.059777752004798</v>
          </cell>
          <cell r="AG200">
            <v>470.9635527867685</v>
          </cell>
          <cell r="AM200">
            <v>358.63086751048456</v>
          </cell>
          <cell r="AO200">
            <v>67.741386085313763</v>
          </cell>
          <cell r="AT200">
            <v>514.1288365928325</v>
          </cell>
          <cell r="AV200">
            <v>72.834918517317931</v>
          </cell>
          <cell r="BA200">
            <v>442.05307146697299</v>
          </cell>
          <cell r="BC200">
            <v>76.485461667773933</v>
          </cell>
          <cell r="BH200">
            <v>394.43348638108614</v>
          </cell>
          <cell r="BJ200">
            <v>29.063520049132663</v>
          </cell>
          <cell r="BO200">
            <v>318.715897218169</v>
          </cell>
        </row>
        <row r="201">
          <cell r="E201">
            <v>377.30746116347575</v>
          </cell>
          <cell r="G201">
            <v>73.872829238322609</v>
          </cell>
          <cell r="L201">
            <v>369.49676908253326</v>
          </cell>
          <cell r="N201">
            <v>67.907514317870977</v>
          </cell>
          <cell r="S201">
            <v>315.39194694178724</v>
          </cell>
          <cell r="U201">
            <v>76.59518711443404</v>
          </cell>
          <cell r="Z201">
            <v>233.92114402628636</v>
          </cell>
          <cell r="AB201">
            <v>56.809420692098115</v>
          </cell>
          <cell r="AG201">
            <v>469.16906640902772</v>
          </cell>
          <cell r="AM201">
            <v>357.17725092029582</v>
          </cell>
          <cell r="AO201">
            <v>67.466814062722548</v>
          </cell>
          <cell r="AT201">
            <v>512.28429702880214</v>
          </cell>
          <cell r="AV201">
            <v>72.573608745746981</v>
          </cell>
          <cell r="BA201">
            <v>440.38366329198993</v>
          </cell>
          <cell r="BC201">
            <v>76.196615230055926</v>
          </cell>
          <cell r="BH201">
            <v>392.86653172691916</v>
          </cell>
          <cell r="BJ201">
            <v>28.948060232509832</v>
          </cell>
          <cell r="BO201">
            <v>317.64677859365145</v>
          </cell>
        </row>
        <row r="202">
          <cell r="E202">
            <v>375.79660723524194</v>
          </cell>
          <cell r="G202">
            <v>73.577019942899994</v>
          </cell>
          <cell r="L202">
            <v>368.00233917153861</v>
          </cell>
          <cell r="N202">
            <v>67.632862334228719</v>
          </cell>
          <cell r="S202">
            <v>314.59568136637711</v>
          </cell>
          <cell r="U202">
            <v>76.401808331834445</v>
          </cell>
          <cell r="Z202">
            <v>232.88725527570605</v>
          </cell>
          <cell r="AB202">
            <v>56.558333424100041</v>
          </cell>
          <cell r="AG202">
            <v>467.36645028708381</v>
          </cell>
          <cell r="AM202">
            <v>355.71818326789383</v>
          </cell>
          <cell r="AO202">
            <v>67.19121239504662</v>
          </cell>
          <cell r="AT202">
            <v>510.43053476695178</v>
          </cell>
          <cell r="AV202">
            <v>72.310992425318176</v>
          </cell>
          <cell r="BA202">
            <v>438.70677755955637</v>
          </cell>
          <cell r="BC202">
            <v>75.906475001002306</v>
          </cell>
          <cell r="BH202">
            <v>391.29337454391282</v>
          </cell>
          <cell r="BJ202">
            <v>28.832143387446205</v>
          </cell>
          <cell r="BO202">
            <v>316.57431897343224</v>
          </cell>
        </row>
        <row r="203">
          <cell r="E203">
            <v>374.27977284354216</v>
          </cell>
          <cell r="G203">
            <v>73.280039735682976</v>
          </cell>
          <cell r="L203">
            <v>366.50214947859541</v>
          </cell>
          <cell r="N203">
            <v>67.357151796066191</v>
          </cell>
          <cell r="S203">
            <v>313.79709334970545</v>
          </cell>
          <cell r="U203">
            <v>76.2078655277856</v>
          </cell>
          <cell r="Z203">
            <v>231.85035101626983</v>
          </cell>
          <cell r="AB203">
            <v>56.306513818236965</v>
          </cell>
          <cell r="AG203">
            <v>465.55566758992939</v>
          </cell>
          <cell r="AM203">
            <v>354.25364411179532</v>
          </cell>
          <cell r="AO203">
            <v>66.9145772211169</v>
          </cell>
          <cell r="AT203">
            <v>508.5675036937921</v>
          </cell>
          <cell r="AV203">
            <v>72.047063023287222</v>
          </cell>
          <cell r="BA203">
            <v>437.02238077644637</v>
          </cell>
          <cell r="BC203">
            <v>75.615035185506059</v>
          </cell>
          <cell r="BH203">
            <v>389.71399028039036</v>
          </cell>
          <cell r="BJ203">
            <v>28.715767704870867</v>
          </cell>
          <cell r="BO203">
            <v>315.49850791689983</v>
          </cell>
        </row>
        <row r="204">
          <cell r="E204">
            <v>372.75693431570858</v>
          </cell>
          <cell r="G204">
            <v>72.981883981812402</v>
          </cell>
          <cell r="L204">
            <v>364.99617780454395</v>
          </cell>
          <cell r="N204">
            <v>67.080378623537811</v>
          </cell>
          <cell r="S204">
            <v>312.99617611798504</v>
          </cell>
          <cell r="U204">
            <v>76.013357057224951</v>
          </cell>
          <cell r="Z204">
            <v>230.81042245274364</v>
          </cell>
          <cell r="AB204">
            <v>56.05395973852346</v>
          </cell>
          <cell r="AG204">
            <v>463.73668131969805</v>
          </cell>
          <cell r="AM204">
            <v>352.78361293386149</v>
          </cell>
          <cell r="AO204">
            <v>66.636904665284959</v>
          </cell>
          <cell r="AT204">
            <v>506.69515746526662</v>
          </cell>
          <cell r="AV204">
            <v>71.781813974246106</v>
          </cell>
          <cell r="BA204">
            <v>435.33043929941198</v>
          </cell>
          <cell r="BC204">
            <v>75.322289962502907</v>
          </cell>
          <cell r="BH204">
            <v>388.1283542874915</v>
          </cell>
          <cell r="BJ204">
            <v>28.598931368552005</v>
          </cell>
          <cell r="BO204">
            <v>314.41933495081582</v>
          </cell>
        </row>
        <row r="205">
          <cell r="E205">
            <v>371.22806788536894</v>
          </cell>
          <cell r="G205">
            <v>72.682548028082749</v>
          </cell>
          <cell r="L205">
            <v>363.48440186466541</v>
          </cell>
          <cell r="N205">
            <v>66.802538721073645</v>
          </cell>
          <cell r="S205">
            <v>312.19292287767223</v>
          </cell>
          <cell r="U205">
            <v>75.81828127029182</v>
          </cell>
          <cell r="Z205">
            <v>229.76746076424047</v>
          </cell>
          <cell r="AB205">
            <v>55.800669042744119</v>
          </cell>
          <cell r="AG205">
            <v>461.90945431090802</v>
          </cell>
          <cell r="AM205">
            <v>351.3080691390104</v>
          </cell>
          <cell r="AO205">
            <v>66.358190837368639</v>
          </cell>
          <cell r="AT205">
            <v>504.81344950559856</v>
          </cell>
          <cell r="AV205">
            <v>71.515238679959793</v>
          </cell>
          <cell r="BA205">
            <v>433.6309193345117</v>
          </cell>
          <cell r="BC205">
            <v>75.028233484855036</v>
          </cell>
          <cell r="BH205">
            <v>386.53644181878735</v>
          </cell>
          <cell r="BJ205">
            <v>28.481632555068543</v>
          </cell>
          <cell r="BO205">
            <v>313.33678956921278</v>
          </cell>
        </row>
        <row r="206">
          <cell r="E206">
            <v>369.69314969207591</v>
          </cell>
          <cell r="G206">
            <v>72.382027202869594</v>
          </cell>
          <cell r="L206">
            <v>361.96679928835187</v>
          </cell>
          <cell r="N206">
            <v>66.523627977318725</v>
          </cell>
          <cell r="S206">
            <v>311.38732681540847</v>
          </cell>
          <cell r="U206">
            <v>75.622636512313477</v>
          </cell>
          <cell r="Z206">
            <v>228.72145710414586</v>
          </cell>
          <cell r="AB206">
            <v>55.546639582435425</v>
          </cell>
          <cell r="AG206">
            <v>460.07394922970309</v>
          </cell>
          <cell r="AM206">
            <v>349.82699205492861</v>
          </cell>
          <cell r="AO206">
            <v>66.078431832597644</v>
          </cell>
          <cell r="AT206">
            <v>502.92233300613213</v>
          </cell>
          <cell r="AV206">
            <v>71.247330509202058</v>
          </cell>
          <cell r="BA206">
            <v>431.92378693643531</v>
          </cell>
          <cell r="BC206">
            <v>74.732859879234383</v>
          </cell>
          <cell r="BH206">
            <v>384.93822802989462</v>
          </cell>
          <cell r="BJ206">
            <v>28.363869433781709</v>
          </cell>
          <cell r="BO206">
            <v>312.2508612332922</v>
          </cell>
        </row>
        <row r="207">
          <cell r="E207">
            <v>368.15215578093444</v>
          </cell>
          <cell r="G207">
            <v>72.080316816056623</v>
          </cell>
          <cell r="L207">
            <v>360.44334761877553</v>
          </cell>
          <cell r="N207">
            <v>66.243642265072253</v>
          </cell>
          <cell r="S207">
            <v>310.57938109796305</v>
          </cell>
          <cell r="U207">
            <v>75.42642112379103</v>
          </cell>
          <cell r="Z207">
            <v>227.67240260004263</v>
          </cell>
          <cell r="AB207">
            <v>55.291869202867495</v>
          </cell>
          <cell r="AG207">
            <v>458.23012857308947</v>
          </cell>
          <cell r="AM207">
            <v>348.34036093178156</v>
          </cell>
          <cell r="AO207">
            <v>65.797623731558744</v>
          </cell>
          <cell r="AT207">
            <v>501.02176092416835</v>
          </cell>
          <cell r="AV207">
            <v>70.978082797590517</v>
          </cell>
          <cell r="BA207">
            <v>430.20900800782584</v>
          </cell>
          <cell r="BC207">
            <v>74.436163246005208</v>
          </cell>
          <cell r="BH207">
            <v>383.33368797808754</v>
          </cell>
          <cell r="BJ207">
            <v>28.245640166806449</v>
          </cell>
          <cell r="BO207">
            <v>311.16153937132191</v>
          </cell>
        </row>
        <row r="208">
          <cell r="E208">
            <v>366.60506210222803</v>
          </cell>
          <cell r="G208">
            <v>71.777412158962534</v>
          </cell>
          <cell r="L208">
            <v>358.91402431255597</v>
          </cell>
          <cell r="N208">
            <v>65.962577441226514</v>
          </cell>
          <cell r="S208">
            <v>309.7690788721751</v>
          </cell>
          <cell r="U208">
            <v>75.229633440385385</v>
          </cell>
          <cell r="Z208">
            <v>226.62028835363577</v>
          </cell>
          <cell r="AB208">
            <v>55.036355743025837</v>
          </cell>
          <cell r="AG208">
            <v>456.37795466816999</v>
          </cell>
          <cell r="AM208">
            <v>346.84815494192264</v>
          </cell>
          <cell r="AO208">
            <v>65.51576260014096</v>
          </cell>
          <cell r="AT208">
            <v>499.11168598179472</v>
          </cell>
          <cell r="AV208">
            <v>70.707488847420919</v>
          </cell>
          <cell r="BA208">
            <v>428.48654829859868</v>
          </cell>
          <cell r="BC208">
            <v>74.138137659106377</v>
          </cell>
          <cell r="BH208">
            <v>381.72279662190869</v>
          </cell>
          <cell r="BJ208">
            <v>28.126942908982745</v>
          </cell>
          <cell r="BO208">
            <v>310.06881337853292</v>
          </cell>
        </row>
        <row r="209">
          <cell r="E209">
            <v>365.05184451104338</v>
          </cell>
          <cell r="G209">
            <v>71.473308504267436</v>
          </cell>
          <cell r="L209">
            <v>357.37880673942703</v>
          </cell>
          <cell r="N209">
            <v>65.680429346705509</v>
          </cell>
          <cell r="S209">
            <v>308.95641326489528</v>
          </cell>
          <cell r="U209">
            <v>75.032271792903146</v>
          </cell>
          <cell r="Z209">
            <v>225.56510544067689</v>
          </cell>
          <cell r="AB209">
            <v>54.780097035592959</v>
          </cell>
          <cell r="AG209">
            <v>454.51738967137396</v>
          </cell>
          <cell r="AM209">
            <v>345.35035317960177</v>
          </cell>
          <cell r="AO209">
            <v>65.232844489480343</v>
          </cell>
          <cell r="AT209">
            <v>497.19206066470929</v>
          </cell>
          <cell r="AV209">
            <v>70.435541927500481</v>
          </cell>
          <cell r="BA209">
            <v>426.75637340525725</v>
          </cell>
          <cell r="BC209">
            <v>73.838777165932882</v>
          </cell>
          <cell r="BH209">
            <v>380.10552882077832</v>
          </cell>
          <cell r="BJ209">
            <v>28.007775807846823</v>
          </cell>
          <cell r="BO209">
            <v>308.97267261701654</v>
          </cell>
        </row>
        <row r="210">
          <cell r="E210">
            <v>363.49247876689367</v>
          </cell>
          <cell r="G210">
            <v>71.168001105939183</v>
          </cell>
          <cell r="L210">
            <v>355.83767218190167</v>
          </cell>
          <cell r="N210">
            <v>65.39719380640355</v>
          </cell>
          <cell r="S210">
            <v>308.14137738292754</v>
          </cell>
          <cell r="U210">
            <v>74.834334507282406</v>
          </cell>
          <cell r="Z210">
            <v>224.50684491088856</v>
          </cell>
          <cell r="AB210">
            <v>54.523090906930079</v>
          </cell>
          <cell r="AG210">
            <v>452.64839556768425</v>
          </cell>
          <cell r="AM210">
            <v>343.84693466067216</v>
          </cell>
          <cell r="AO210">
            <v>64.94886543590475</v>
          </cell>
          <cell r="AT210">
            <v>495.26283722103841</v>
          </cell>
          <cell r="AV210">
            <v>70.162235272980453</v>
          </cell>
          <cell r="BA210">
            <v>425.01844877020608</v>
          </cell>
          <cell r="BC210">
            <v>73.538075787217053</v>
          </cell>
          <cell r="BH210">
            <v>378.48185933460178</v>
          </cell>
          <cell r="BJ210">
            <v>27.888137003602239</v>
          </cell>
          <cell r="BO210">
            <v>307.87310641562033</v>
          </cell>
        </row>
        <row r="211">
          <cell r="E211">
            <v>361.92694053334009</v>
          </cell>
          <cell r="G211">
            <v>70.861485199159205</v>
          </cell>
          <cell r="L211">
            <v>354.29059783493585</v>
          </cell>
          <cell r="N211">
            <v>65.112866629123346</v>
          </cell>
          <cell r="S211">
            <v>307.32396431297082</v>
          </cell>
          <cell r="U211">
            <v>74.635819904578625</v>
          </cell>
          <cell r="Z211">
            <v>223.44549778788831</v>
          </cell>
          <cell r="AB211">
            <v>54.265335177058589</v>
          </cell>
          <cell r="AG211">
            <v>450.77093416986025</v>
          </cell>
          <cell r="AM211">
            <v>342.3378783222966</v>
          </cell>
          <cell r="AO211">
            <v>64.663821460878253</v>
          </cell>
          <cell r="AT211">
            <v>493.32396766014921</v>
          </cell>
          <cell r="AV211">
            <v>69.88756208518781</v>
          </cell>
          <cell r="BA211">
            <v>423.27273968106039</v>
          </cell>
          <cell r="BC211">
            <v>73.236027516909047</v>
          </cell>
          <cell r="BH211">
            <v>376.85176282337585</v>
          </cell>
          <cell r="BJ211">
            <v>27.768024629090849</v>
          </cell>
          <cell r="BO211">
            <v>306.77010406984482</v>
          </cell>
        </row>
        <row r="212">
          <cell r="E212">
            <v>360.35520537761192</v>
          </cell>
          <cell r="G212">
            <v>70.553756000248228</v>
          </cell>
          <cell r="L212">
            <v>352.7375608055911</v>
          </cell>
          <cell r="N212">
            <v>64.827443607514041</v>
          </cell>
          <cell r="S212">
            <v>306.50416712155993</v>
          </cell>
          <cell r="U212">
            <v>74.436726300950284</v>
          </cell>
          <cell r="Z212">
            <v>222.38105506911265</v>
          </cell>
          <cell r="AB212">
            <v>54.006827659641644</v>
          </cell>
          <cell r="AG212">
            <v>448.88496711765794</v>
          </cell>
          <cell r="AM212">
            <v>340.82316302265212</v>
          </cell>
          <cell r="AO212">
            <v>64.377708570945416</v>
          </cell>
          <cell r="AT212">
            <v>491.37540375145551</v>
          </cell>
          <cell r="AV212">
            <v>69.611515531456206</v>
          </cell>
          <cell r="BA212">
            <v>421.5192112699529</v>
          </cell>
          <cell r="BC212">
            <v>72.932626322056961</v>
          </cell>
          <cell r="BH212">
            <v>375.21521384679289</v>
          </cell>
          <cell r="BJ212">
            <v>27.64743680976369</v>
          </cell>
          <cell r="BO212">
            <v>305.66365484173872</v>
          </cell>
        </row>
        <row r="213">
          <cell r="E213">
            <v>358.7772487702257</v>
          </cell>
          <cell r="G213">
            <v>70.244808706591556</v>
          </cell>
          <cell r="L213">
            <v>351.17853811269578</v>
          </cell>
          <cell r="N213">
            <v>64.54092051800896</v>
          </cell>
          <cell r="S213">
            <v>305.68197885500751</v>
          </cell>
          <cell r="U213">
            <v>74.237052007644692</v>
          </cell>
          <cell r="Z213">
            <v>221.31350772574058</v>
          </cell>
          <cell r="AB213">
            <v>53.747566161965572</v>
          </cell>
          <cell r="AG213">
            <v>446.99045587704597</v>
          </cell>
          <cell r="AM213">
            <v>339.30276754063397</v>
          </cell>
          <cell r="AO213">
            <v>64.090522757675316</v>
          </cell>
          <cell r="AT213">
            <v>489.41709702321839</v>
          </cell>
          <cell r="AV213">
            <v>69.334088744955935</v>
          </cell>
          <cell r="BA213">
            <v>419.75782851283731</v>
          </cell>
          <cell r="BC213">
            <v>72.627866142686273</v>
          </cell>
          <cell r="BH213">
            <v>373.57218686384437</v>
          </cell>
          <cell r="BJ213">
            <v>27.526371663651691</v>
          </cell>
          <cell r="BO213">
            <v>304.5537479597948</v>
          </cell>
        </row>
        <row r="214">
          <cell r="E214">
            <v>357.19304608460192</v>
          </cell>
          <cell r="G214">
            <v>69.934638496564162</v>
          </cell>
          <cell r="L214">
            <v>349.61350668650488</v>
          </cell>
          <cell r="N214">
            <v>64.253293120763061</v>
          </cell>
          <cell r="S214">
            <v>304.85739253934429</v>
          </cell>
          <cell r="U214">
            <v>74.036795330983622</v>
          </cell>
          <cell r="Z214">
            <v>220.24284670261699</v>
          </cell>
          <cell r="AB214">
            <v>53.48754848492127</v>
          </cell>
          <cell r="AG214">
            <v>445.08736173941827</v>
          </cell>
          <cell r="AM214">
            <v>337.77667057555828</v>
          </cell>
          <cell r="AO214">
            <v>63.802259997605454</v>
          </cell>
          <cell r="AT214">
            <v>487.44899876134008</v>
          </cell>
          <cell r="AV214">
            <v>69.055274824523181</v>
          </cell>
          <cell r="BA214">
            <v>417.98855622878881</v>
          </cell>
          <cell r="BC214">
            <v>72.3217408916788</v>
          </cell>
          <cell r="BH214">
            <v>371.92265623242167</v>
          </cell>
          <cell r="BJ214">
            <v>27.404827301336333</v>
          </cell>
          <cell r="BO214">
            <v>303.44037261884478</v>
          </cell>
        </row>
        <row r="215">
          <cell r="E215">
            <v>355.60257259668089</v>
          </cell>
          <cell r="G215">
            <v>69.623240529455401</v>
          </cell>
          <cell r="L215">
            <v>348.04244336835887</v>
          </cell>
          <cell r="N215">
            <v>63.964557159590285</v>
          </cell>
          <cell r="S215">
            <v>304.03040118026041</v>
          </cell>
          <cell r="U215">
            <v>73.835954572348953</v>
          </cell>
          <cell r="Z215">
            <v>219.16906291817597</v>
          </cell>
          <cell r="AB215">
            <v>53.226772422985597</v>
          </cell>
          <cell r="AG215">
            <v>443.17564582080337</v>
          </cell>
          <cell r="AM215">
            <v>336.24485074686351</v>
          </cell>
          <cell r="AO215">
            <v>63.512916252185342</v>
          </cell>
          <cell r="AT215">
            <v>485.47106000815234</v>
          </cell>
          <cell r="AV215">
            <v>68.775066834488257</v>
          </cell>
          <cell r="BA215">
            <v>416.21135907930142</v>
          </cell>
          <cell r="BC215">
            <v>72.014244454651205</v>
          </cell>
          <cell r="BH215">
            <v>370.26659620891621</v>
          </cell>
          <cell r="BJ215">
            <v>27.282801825920142</v>
          </cell>
          <cell r="BO215">
            <v>302.32351797995432</v>
          </cell>
        </row>
        <row r="216">
          <cell r="E216">
            <v>354.00580348453684</v>
          </cell>
          <cell r="G216">
            <v>69.310609945393523</v>
          </cell>
          <cell r="L216">
            <v>346.46532491034088</v>
          </cell>
          <cell r="N216">
            <v>63.674708361900485</v>
          </cell>
          <cell r="S216">
            <v>303.20099776304585</v>
          </cell>
          <cell r="U216">
            <v>73.634528028168276</v>
          </cell>
          <cell r="Z216">
            <v>218.09214726436366</v>
          </cell>
          <cell r="AB216">
            <v>52.965235764202603</v>
          </cell>
          <cell r="AG216">
            <v>441.25526906106967</v>
          </cell>
          <cell r="AM216">
            <v>334.70728659381115</v>
          </cell>
          <cell r="AO216">
            <v>63.222487467719894</v>
          </cell>
          <cell r="AT216">
            <v>483.48323156119869</v>
          </cell>
          <cell r="AV216">
            <v>68.493457804503151</v>
          </cell>
          <cell r="BA216">
            <v>414.42620156758181</v>
          </cell>
          <cell r="BC216">
            <v>71.705370689832762</v>
          </cell>
          <cell r="BH216">
            <v>368.60398094781772</v>
          </cell>
          <cell r="BJ216">
            <v>27.160293332997096</v>
          </cell>
          <cell r="BO216">
            <v>301.20317317031731</v>
          </cell>
        </row>
        <row r="217">
          <cell r="E217">
            <v>352.40271382799051</v>
          </cell>
          <cell r="G217">
            <v>68.996741865269712</v>
          </cell>
          <cell r="L217">
            <v>344.88212797493253</v>
          </cell>
          <cell r="N217">
            <v>63.383742438636254</v>
          </cell>
          <cell r="S217">
            <v>302.36917525253102</v>
          </cell>
          <cell r="U217">
            <v>73.4325139899004</v>
          </cell>
          <cell r="Z217">
            <v>217.01209060656103</v>
          </cell>
          <cell r="AB217">
            <v>52.702936290164821</v>
          </cell>
          <cell r="AG217">
            <v>439.32619222312746</v>
          </cell>
          <cell r="AM217">
            <v>333.16395657518484</v>
          </cell>
          <cell r="AO217">
            <v>62.930969575312702</v>
          </cell>
          <cell r="AT217">
            <v>481.48546397201028</v>
          </cell>
          <cell r="AV217">
            <v>68.210440729368131</v>
          </cell>
          <cell r="BA217">
            <v>412.63304803784109</v>
          </cell>
          <cell r="BC217">
            <v>71.395113427942732</v>
          </cell>
          <cell r="BH217">
            <v>366.93478450131073</v>
          </cell>
          <cell r="BJ217">
            <v>27.037299910622895</v>
          </cell>
          <cell r="BO217">
            <v>300.07932728315023</v>
          </cell>
        </row>
        <row r="218">
          <cell r="E218">
            <v>350.79327860822036</v>
          </cell>
          <cell r="G218">
            <v>68.681631390662091</v>
          </cell>
          <cell r="L218">
            <v>343.29282913466903</v>
          </cell>
          <cell r="N218">
            <v>63.091655084209449</v>
          </cell>
          <cell r="S218">
            <v>301.53492659302731</v>
          </cell>
          <cell r="U218">
            <v>73.229910744020913</v>
          </cell>
          <cell r="Z218">
            <v>215.92888378350651</v>
          </cell>
          <cell r="AB218">
            <v>52.43987177599444</v>
          </cell>
          <cell r="AG218">
            <v>437.38837589212739</v>
          </cell>
          <cell r="AM218">
            <v>331.61483906898872</v>
          </cell>
          <cell r="AO218">
            <v>62.638358490808983</v>
          </cell>
          <cell r="AT218">
            <v>479.4777075448759</v>
          </cell>
          <cell r="AV218">
            <v>67.926008568857426</v>
          </cell>
          <cell r="BA218">
            <v>410.83186267458166</v>
          </cell>
          <cell r="BC218">
            <v>71.083466472067144</v>
          </cell>
          <cell r="BH218">
            <v>365.25898081886965</v>
          </cell>
          <cell r="BJ218">
            <v>26.913819639285133</v>
          </cell>
          <cell r="BO218">
            <v>298.95196937758578</v>
          </cell>
        </row>
        <row r="219">
          <cell r="E219">
            <v>349.17747270737198</v>
          </cell>
          <cell r="G219">
            <v>68.365273603759135</v>
          </cell>
          <cell r="L219">
            <v>341.697404871792</v>
          </cell>
          <cell r="N219">
            <v>62.798441976437452</v>
          </cell>
          <cell r="S219">
            <v>300.69824470826666</v>
          </cell>
          <cell r="U219">
            <v>73.026716572007615</v>
          </cell>
          <cell r="Z219">
            <v>214.8425176072181</v>
          </cell>
          <cell r="AB219">
            <v>52.176039990324398</v>
          </cell>
          <cell r="AG219">
            <v>435.44178047465493</v>
          </cell>
          <cell r="AM219">
            <v>330.05991237214431</v>
          </cell>
          <cell r="AO219">
            <v>62.344650114738378</v>
          </cell>
          <cell r="AT219">
            <v>477.45991233560585</v>
          </cell>
          <cell r="AV219">
            <v>67.64015424754416</v>
          </cell>
          <cell r="BA219">
            <v>409.02260950188264</v>
          </cell>
          <cell r="BC219">
            <v>70.770423597535043</v>
          </cell>
          <cell r="BH219">
            <v>363.57654374685228</v>
          </cell>
          <cell r="BJ219">
            <v>26.789850591873325</v>
          </cell>
          <cell r="BO219">
            <v>297.82108847856637</v>
          </cell>
        </row>
        <row r="220">
          <cell r="E220">
            <v>347.55527090816605</v>
          </cell>
          <cell r="G220">
            <v>68.047663567283038</v>
          </cell>
          <cell r="L220">
            <v>340.09583157790178</v>
          </cell>
          <cell r="N220">
            <v>62.504098776479253</v>
          </cell>
          <cell r="S220">
            <v>299.85912250134209</v>
          </cell>
          <cell r="U220">
            <v>72.82292975032594</v>
          </cell>
          <cell r="Z220">
            <v>213.7529828629155</v>
          </cell>
          <cell r="AB220">
            <v>51.911438695279479</v>
          </cell>
          <cell r="AG220">
            <v>433.48636619792143</v>
          </cell>
          <cell r="AM220">
            <v>328.49915470018681</v>
          </cell>
          <cell r="AO220">
            <v>62.04984033225751</v>
          </cell>
          <cell r="AT220">
            <v>475.43202815028951</v>
          </cell>
          <cell r="AV220">
            <v>67.352870654624354</v>
          </cell>
          <cell r="BA220">
            <v>407.2052523826809</v>
          </cell>
          <cell r="BC220">
            <v>70.45597855179409</v>
          </cell>
          <cell r="BH220">
            <v>361.88744702809146</v>
          </cell>
          <cell r="BJ220">
            <v>26.665390833648843</v>
          </cell>
          <cell r="BO220">
            <v>296.68667357673758</v>
          </cell>
        </row>
        <row r="221">
          <cell r="E221">
            <v>345.92664789350493</v>
          </cell>
          <cell r="G221">
            <v>67.728796324412542</v>
          </cell>
          <cell r="L221">
            <v>338.48808555360807</v>
          </cell>
          <cell r="N221">
            <v>62.208621128771213</v>
          </cell>
          <cell r="S221">
            <v>299.01755285464731</v>
          </cell>
          <cell r="U221">
            <v>72.61854855041436</v>
          </cell>
          <cell r="Z221">
            <v>212.66027030894199</v>
          </cell>
          <cell r="AB221">
            <v>51.646065646457345</v>
          </cell>
          <cell r="AG221">
            <v>431.52209310895159</v>
          </cell>
          <cell r="AM221">
            <v>326.93254418695938</v>
          </cell>
          <cell r="AO221">
            <v>61.753925013092335</v>
          </cell>
          <cell r="AT221">
            <v>473.39400454404648</v>
          </cell>
          <cell r="AV221">
            <v>67.064150643739922</v>
          </cell>
          <cell r="BA221">
            <v>405.37975501804942</v>
          </cell>
          <cell r="BC221">
            <v>70.140125054285761</v>
          </cell>
          <cell r="BH221">
            <v>360.19166430148556</v>
          </cell>
          <cell r="BJ221">
            <v>26.540438422214724</v>
          </cell>
          <cell r="BO221">
            <v>295.54871362834047</v>
          </cell>
        </row>
        <row r="222">
          <cell r="E222">
            <v>344.29157824607745</v>
          </cell>
          <cell r="G222">
            <v>67.40866689870569</v>
          </cell>
          <cell r="L222">
            <v>336.87414300817903</v>
          </cell>
          <cell r="N222">
            <v>61.912004660962637</v>
          </cell>
          <cell r="S222">
            <v>298.17352862981636</v>
          </cell>
          <cell r="U222">
            <v>72.413571238669689</v>
          </cell>
          <cell r="Z222">
            <v>211.56437067668611</v>
          </cell>
          <cell r="AB222">
            <v>51.379918592909483</v>
          </cell>
          <cell r="AG222">
            <v>429.54892107376702</v>
          </cell>
          <cell r="AM222">
            <v>325.36005888430736</v>
          </cell>
          <cell r="AO222">
            <v>61.456900011480286</v>
          </cell>
          <cell r="AT222">
            <v>471.34579081977233</v>
          </cell>
          <cell r="AV222">
            <v>66.773987032801074</v>
          </cell>
          <cell r="BA222">
            <v>403.54608094647222</v>
          </cell>
          <cell r="BC222">
            <v>69.82285679631984</v>
          </cell>
          <cell r="BH222">
            <v>358.48916910158687</v>
          </cell>
          <cell r="BJ222">
            <v>26.414991407485346</v>
          </cell>
          <cell r="BO222">
            <v>294.40719755510469</v>
          </cell>
        </row>
        <row r="223">
          <cell r="E223">
            <v>342.65003644796224</v>
          </cell>
          <cell r="G223">
            <v>67.087270294022076</v>
          </cell>
          <cell r="L223">
            <v>335.25398005918953</v>
          </cell>
          <cell r="N223">
            <v>61.614244983851044</v>
          </cell>
          <cell r="S223">
            <v>297.32704266766302</v>
          </cell>
          <cell r="U223">
            <v>72.207996076432451</v>
          </cell>
          <cell r="Z223">
            <v>210.46527467050279</v>
          </cell>
          <cell r="AB223">
            <v>51.11299527712211</v>
          </cell>
          <cell r="AG223">
            <v>427.5668097765664</v>
          </cell>
          <cell r="AM223">
            <v>323.78167676177043</v>
          </cell>
          <cell r="AO223">
            <v>61.1587611661122</v>
          </cell>
          <cell r="AT223">
            <v>469.28733602687674</v>
          </cell>
          <cell r="AV223">
            <v>66.482372603807548</v>
          </cell>
          <cell r="BA223">
            <v>401.70419354311605</v>
          </cell>
          <cell r="BC223">
            <v>69.50416744094845</v>
          </cell>
          <cell r="BH223">
            <v>356.77993485818854</v>
          </cell>
          <cell r="BJ223">
            <v>26.289047831655996</v>
          </cell>
          <cell r="BO223">
            <v>293.26211424414009</v>
          </cell>
        </row>
        <row r="224">
          <cell r="E224">
            <v>341.00199688022946</v>
          </cell>
          <cell r="G224">
            <v>66.764601494444918</v>
          </cell>
          <cell r="L224">
            <v>333.62757273216738</v>
          </cell>
          <cell r="N224">
            <v>61.315337691317254</v>
          </cell>
          <cell r="S224">
            <v>296.47808778812004</v>
          </cell>
          <cell r="U224">
            <v>72.001821319972009</v>
          </cell>
          <cell r="Z224">
            <v>209.36297296763476</v>
          </cell>
          <cell r="AB224">
            <v>50.845293434997018</v>
          </cell>
          <cell r="AG224">
            <v>425.57571871890156</v>
          </cell>
          <cell r="AM224">
            <v>322.19737570627399</v>
          </cell>
          <cell r="AO224">
            <v>60.859504300073986</v>
          </cell>
          <cell r="AT224">
            <v>467.21858896001675</v>
          </cell>
          <cell r="AV224">
            <v>66.189300102669037</v>
          </cell>
          <cell r="BA224">
            <v>399.854056019099</v>
          </cell>
          <cell r="BC224">
            <v>69.18405062283945</v>
          </cell>
          <cell r="BH224">
            <v>355.06393489591011</v>
          </cell>
          <cell r="BJ224">
            <v>26.162605729172324</v>
          </cell>
          <cell r="BO224">
            <v>292.11345254782867</v>
          </cell>
        </row>
        <row r="225">
          <cell r="E225">
            <v>339.34743382254112</v>
          </cell>
          <cell r="G225">
            <v>66.440655464202777</v>
          </cell>
          <cell r="L225">
            <v>331.99489696023903</v>
          </cell>
          <cell r="N225">
            <v>61.015278360260154</v>
          </cell>
          <cell r="S225">
            <v>295.6266567901784</v>
          </cell>
          <cell r="U225">
            <v>71.795045220471891</v>
          </cell>
          <cell r="Z225">
            <v>208.25745621813337</v>
          </cell>
          <cell r="AB225">
            <v>50.576810795832394</v>
          </cell>
          <cell r="AG225">
            <v>423.57560721885005</v>
          </cell>
          <cell r="AM225">
            <v>320.60713352181943</v>
          </cell>
          <cell r="AO225">
            <v>60.559125220788125</v>
          </cell>
          <cell r="AT225">
            <v>465.1394981578224</v>
          </cell>
          <cell r="AV225">
            <v>65.894762239024843</v>
          </cell>
          <cell r="BA225">
            <v>397.99563142075567</v>
          </cell>
          <cell r="BC225">
            <v>68.862499948149349</v>
          </cell>
          <cell r="BH225">
            <v>353.34114243378099</v>
          </cell>
          <cell r="BJ225">
            <v>26.035663126699653</v>
          </cell>
          <cell r="BO225">
            <v>290.96120128371626</v>
          </cell>
        </row>
        <row r="226">
          <cell r="E226">
            <v>337.68632145274944</v>
          </cell>
          <cell r="G226">
            <v>66.115427147590935</v>
          </cell>
          <cell r="L226">
            <v>330.35592858377305</v>
          </cell>
          <cell r="N226">
            <v>60.714062550531267</v>
          </cell>
          <cell r="S226">
            <v>294.7727424518261</v>
          </cell>
          <cell r="U226">
            <v>71.587666024014908</v>
          </cell>
          <cell r="Z226">
            <v>207.14871504477927</v>
          </cell>
          <cell r="AB226">
            <v>50.307545082303534</v>
          </cell>
          <cell r="AG226">
            <v>421.56643441018406</v>
          </cell>
          <cell r="AM226">
            <v>319.01092792917319</v>
          </cell>
          <cell r="AO226">
            <v>60.257619719954945</v>
          </cell>
          <cell r="AT226">
            <v>463.05001190161704</v>
          </cell>
          <cell r="AV226">
            <v>65.598751686062414</v>
          </cell>
          <cell r="BA226">
            <v>396.12888262889891</v>
          </cell>
          <cell r="BC226">
            <v>68.539508994395518</v>
          </cell>
          <cell r="BH226">
            <v>351.61153058482262</v>
          </cell>
          <cell r="BJ226">
            <v>25.908218043092194</v>
          </cell>
          <cell r="BO226">
            <v>289.80534923440354</v>
          </cell>
        </row>
        <row r="227">
          <cell r="E227">
            <v>336.01863384649397</v>
          </cell>
          <cell r="G227">
            <v>65.788911468892493</v>
          </cell>
          <cell r="L227">
            <v>328.71064335002279</v>
          </cell>
          <cell r="N227">
            <v>60.411685804869059</v>
          </cell>
          <cell r="S227">
            <v>293.91633752998695</v>
          </cell>
          <cell r="U227">
            <v>71.37968197156826</v>
          </cell>
          <cell r="Z227">
            <v>206.03674004300288</v>
          </cell>
          <cell r="AB227">
            <v>50.037494010443559</v>
          </cell>
          <cell r="AG227">
            <v>419.54815924153525</v>
          </cell>
          <cell r="AM227">
            <v>317.40873656555453</v>
          </cell>
          <cell r="AO227">
            <v>59.954983573493642</v>
          </cell>
          <cell r="AT227">
            <v>460.95007821413071</v>
          </cell>
          <cell r="AV227">
            <v>65.301261080335181</v>
          </cell>
          <cell r="BA227">
            <v>394.25377235807861</v>
          </cell>
          <cell r="BC227">
            <v>68.215071310328014</v>
          </cell>
          <cell r="BH227">
            <v>349.87507235562879</v>
          </cell>
          <cell r="BJ227">
            <v>25.780268489362122</v>
          </cell>
          <cell r="BO227">
            <v>288.64588514743667</v>
          </cell>
        </row>
        <row r="228">
          <cell r="E228">
            <v>334.34434497679706</v>
          </cell>
          <cell r="G228">
            <v>65.461103332299217</v>
          </cell>
          <cell r="L228">
            <v>327.05901691276745</v>
          </cell>
          <cell r="N228">
            <v>60.108143648832936</v>
          </cell>
          <cell r="S228">
            <v>293.05743476045905</v>
          </cell>
          <cell r="U228">
            <v>71.171091298968634</v>
          </cell>
          <cell r="Z228">
            <v>204.92152178080465</v>
          </cell>
          <cell r="AB228">
            <v>49.766655289623991</v>
          </cell>
          <cell r="AG228">
            <v>417.52074047555618</v>
          </cell>
          <cell r="AM228">
            <v>315.80053698432226</v>
          </cell>
          <cell r="AO228">
            <v>59.651212541483105</v>
          </cell>
          <cell r="AT228">
            <v>458.83964485820695</v>
          </cell>
          <cell r="AV228">
            <v>65.002283021579331</v>
          </cell>
          <cell r="BA228">
            <v>392.37026315583699</v>
          </cell>
          <cell r="BC228">
            <v>67.889180415800624</v>
          </cell>
          <cell r="BH228">
            <v>348.13174064594443</v>
          </cell>
          <cell r="BJ228">
            <v>25.651812468648536</v>
          </cell>
          <cell r="BO228">
            <v>287.48279773519806</v>
          </cell>
        </row>
        <row r="229">
          <cell r="E229">
            <v>332.66342871365759</v>
          </cell>
          <cell r="G229">
            <v>65.1319976218319</v>
          </cell>
          <cell r="L229">
            <v>325.40102483195182</v>
          </cell>
          <cell r="N229">
            <v>59.803431590737091</v>
          </cell>
          <cell r="S229">
            <v>292.19602685785344</v>
          </cell>
          <cell r="U229">
            <v>70.961892236907261</v>
          </cell>
          <cell r="Z229">
            <v>203.803050798675</v>
          </cell>
          <cell r="AB229">
            <v>49.495026622535356</v>
          </cell>
          <cell r="AG229">
            <v>415.48413668807757</v>
          </cell>
          <cell r="AM229">
            <v>314.18630665466043</v>
          </cell>
          <cell r="AO229">
            <v>59.346302368102535</v>
          </cell>
          <cell r="AT229">
            <v>456.71865933550356</v>
          </cell>
          <cell r="AV229">
            <v>64.701810072529668</v>
          </cell>
          <cell r="BA229">
            <v>390.47831740196028</v>
          </cell>
          <cell r="BC229">
            <v>67.561829801641494</v>
          </cell>
          <cell r="BH229">
            <v>346.38150824824254</v>
          </cell>
          <cell r="BJ229">
            <v>25.522847976186291</v>
          </cell>
          <cell r="BO229">
            <v>286.3160756747962</v>
          </cell>
        </row>
        <row r="230">
          <cell r="E230">
            <v>330.97585882364319</v>
          </cell>
          <cell r="G230">
            <v>64.801589201260668</v>
          </cell>
          <cell r="L230">
            <v>323.73664257332473</v>
          </cell>
          <cell r="N230">
            <v>59.497545121584004</v>
          </cell>
          <cell r="S230">
            <v>291.33210651553185</v>
          </cell>
          <cell r="U230">
            <v>70.752083010914873</v>
          </cell>
          <cell r="Z230">
            <v>202.68131760951414</v>
          </cell>
          <cell r="AB230">
            <v>49.222605705167716</v>
          </cell>
          <cell r="AG230">
            <v>413.43830626726208</v>
          </cell>
          <cell r="AM230">
            <v>312.56602296126232</v>
          </cell>
          <cell r="AO230">
            <v>59.040248781571776</v>
          </cell>
          <cell r="AT230">
            <v>454.58706888518668</v>
          </cell>
          <cell r="AV230">
            <v>64.399834758734784</v>
          </cell>
          <cell r="BA230">
            <v>388.57789730772765</v>
          </cell>
          <cell r="BC230">
            <v>67.233012929523099</v>
          </cell>
          <cell r="BH230">
            <v>344.62434784729976</v>
          </cell>
          <cell r="BJ230">
            <v>25.393372999274717</v>
          </cell>
          <cell r="BO230">
            <v>285.14570760795561</v>
          </cell>
        </row>
        <row r="231">
          <cell r="E231">
            <v>329.28160896948089</v>
          </cell>
          <cell r="G231">
            <v>64.469872914024663</v>
          </cell>
          <cell r="L231">
            <v>322.06584550807582</v>
          </cell>
          <cell r="N231">
            <v>59.190479714997728</v>
          </cell>
          <cell r="S231">
            <v>290.46566640554516</v>
          </cell>
          <cell r="U231">
            <v>70.541661841346681</v>
          </cell>
          <cell r="Z231">
            <v>201.55631269855158</v>
          </cell>
          <cell r="AB231">
            <v>48.949390226791095</v>
          </cell>
          <cell r="AG231">
            <v>411.38320741275407</v>
          </cell>
          <cell r="AM231">
            <v>310.93966320401398</v>
          </cell>
          <cell r="AO231">
            <v>58.733047494091537</v>
          </cell>
          <cell r="AT231">
            <v>452.44482048261818</v>
          </cell>
          <cell r="AV231">
            <v>64.096349568370911</v>
          </cell>
          <cell r="BA231">
            <v>386.66896491515621</v>
          </cell>
          <cell r="BC231">
            <v>66.902723231831672</v>
          </cell>
          <cell r="BH231">
            <v>342.86023201976991</v>
          </cell>
          <cell r="BJ231">
            <v>25.263385517246203</v>
          </cell>
          <cell r="BO231">
            <v>283.97168214090613</v>
          </cell>
        </row>
        <row r="232">
          <cell r="E232">
            <v>327.58065270964579</v>
          </cell>
          <cell r="G232">
            <v>64.136843583151688</v>
          </cell>
          <cell r="L232">
            <v>320.38860891247134</v>
          </cell>
          <cell r="N232">
            <v>58.882230827156896</v>
          </cell>
          <cell r="S232">
            <v>289.59669917857099</v>
          </cell>
          <cell r="U232">
            <v>70.33062694336725</v>
          </cell>
          <cell r="Z232">
            <v>200.42802652326537</v>
          </cell>
          <cell r="AB232">
            <v>48.675377869935879</v>
          </cell>
          <cell r="AG232">
            <v>409.31879813482533</v>
          </cell>
          <cell r="AM232">
            <v>309.30720459767593</v>
          </cell>
          <cell r="AO232">
            <v>58.42469420178324</v>
          </cell>
          <cell r="AT232">
            <v>450.29186083803683</v>
          </cell>
          <cell r="AV232">
            <v>63.791346952055221</v>
          </cell>
          <cell r="BA232">
            <v>384.75148209624314</v>
          </cell>
          <cell r="BC232">
            <v>66.570954111536025</v>
          </cell>
          <cell r="BH232">
            <v>341.08913323375606</v>
          </cell>
          <cell r="BJ232">
            <v>25.132883501434659</v>
          </cell>
          <cell r="BO232">
            <v>282.79398784427212</v>
          </cell>
        </row>
        <row r="233">
          <cell r="E233">
            <v>325.87296349794883</v>
          </cell>
          <cell r="G233">
            <v>63.802496011177347</v>
          </cell>
          <cell r="L233">
            <v>318.70490796748794</v>
          </cell>
          <cell r="N233">
            <v>58.572793896727518</v>
          </cell>
          <cell r="S233">
            <v>288.72519746385154</v>
          </cell>
          <cell r="U233">
            <v>70.11897652693537</v>
          </cell>
          <cell r="Z233">
            <v>199.29644951330124</v>
          </cell>
          <cell r="AB233">
            <v>48.400566310373165</v>
          </cell>
          <cell r="AG233">
            <v>407.24503625351747</v>
          </cell>
          <cell r="AM233">
            <v>307.66862427156411</v>
          </cell>
          <cell r="AO233">
            <v>58.115184584628786</v>
          </cell>
          <cell r="AT233">
            <v>448.12813639523256</v>
          </cell>
          <cell r="AV233">
            <v>63.484819322657955</v>
          </cell>
          <cell r="BA233">
            <v>382.82541055220372</v>
          </cell>
          <cell r="BC233">
            <v>66.237698942055701</v>
          </cell>
          <cell r="BH233">
            <v>339.3110238483809</v>
          </cell>
          <cell r="BJ233">
            <v>25.001864915143855</v>
          </cell>
          <cell r="BO233">
            <v>281.61261325296113</v>
          </cell>
        </row>
        <row r="234">
          <cell r="E234">
            <v>324.15851468312229</v>
          </cell>
          <cell r="G234">
            <v>63.46682498006394</v>
          </cell>
          <cell r="L234">
            <v>317.01471775844573</v>
          </cell>
          <cell r="N234">
            <v>58.26216434479543</v>
          </cell>
          <cell r="S234">
            <v>287.85115386913077</v>
          </cell>
          <cell r="U234">
            <v>69.906708796788905</v>
          </cell>
          <cell r="Z234">
            <v>198.16157207039137</v>
          </cell>
          <cell r="AB234">
            <v>48.124953217095047</v>
          </cell>
          <cell r="AG234">
            <v>405.16187939778001</v>
          </cell>
          <cell r="AM234">
            <v>306.02389926922939</v>
          </cell>
          <cell r="AO234">
            <v>57.804514306410006</v>
          </cell>
          <cell r="AT234">
            <v>445.95359333021435</v>
          </cell>
          <cell r="AV234">
            <v>63.176759055113706</v>
          </cell>
          <cell r="BA234">
            <v>380.89071181270651</v>
          </cell>
          <cell r="BC234">
            <v>65.902951067128754</v>
          </cell>
          <cell r="BH234">
            <v>337.52587611335531</v>
          </cell>
          <cell r="BJ234">
            <v>24.870327713615655</v>
          </cell>
          <cell r="BO234">
            <v>280.4275468660523</v>
          </cell>
        </row>
        <row r="235">
          <cell r="E235">
            <v>322.43727950840372</v>
          </cell>
          <cell r="G235">
            <v>63.12982525111903</v>
          </cell>
          <cell r="L235">
            <v>315.3180132746395</v>
          </cell>
          <cell r="N235">
            <v>57.950337574798617</v>
          </cell>
          <cell r="S235">
            <v>286.97456098059206</v>
          </cell>
          <cell r="U235">
            <v>69.693821952429502</v>
          </cell>
          <cell r="Z235">
            <v>197.02338456827303</v>
          </cell>
          <cell r="AB235">
            <v>47.848536252294878</v>
          </cell>
          <cell r="AG235">
            <v>403.06928500460424</v>
          </cell>
          <cell r="AM235">
            <v>304.37300654813589</v>
          </cell>
          <cell r="AO235">
            <v>57.492679014647905</v>
          </cell>
          <cell r="AT235">
            <v>443.76817754987104</v>
          </cell>
          <cell r="AV235">
            <v>62.867158486231737</v>
          </cell>
          <cell r="BA235">
            <v>378.94734723510538</v>
          </cell>
          <cell r="BC235">
            <v>65.566703800678695</v>
          </cell>
          <cell r="BH235">
            <v>335.73366216854527</v>
          </cell>
          <cell r="BJ235">
            <v>24.738269843998072</v>
          </cell>
          <cell r="BO235">
            <v>279.23877714668436</v>
          </cell>
        </row>
        <row r="236">
          <cell r="E236">
            <v>320.70923111111853</v>
          </cell>
          <cell r="G236">
            <v>62.791491564913727</v>
          </cell>
          <cell r="L236">
            <v>313.61476940896864</v>
          </cell>
          <cell r="N236">
            <v>57.637308972459103</v>
          </cell>
          <cell r="S236">
            <v>286.09541136279512</v>
          </cell>
          <cell r="U236">
            <v>69.480314188107386</v>
          </cell>
          <cell r="Z236">
            <v>195.88187735260681</v>
          </cell>
          <cell r="AB236">
            <v>47.571313071347369</v>
          </cell>
          <cell r="AG236">
            <v>400.9672103181544</v>
          </cell>
          <cell r="AM236">
            <v>302.7159229793383</v>
          </cell>
          <cell r="AO236">
            <v>57.179674340541688</v>
          </cell>
          <cell r="AT236">
            <v>441.57183469062602</v>
          </cell>
          <cell r="AV236">
            <v>62.556009914505353</v>
          </cell>
          <cell r="BA236">
            <v>376.99527800366701</v>
          </cell>
          <cell r="BC236">
            <v>65.228950426680981</v>
          </cell>
          <cell r="BH236">
            <v>333.93435404353698</v>
          </cell>
          <cell r="BJ236">
            <v>24.605689245313254</v>
          </cell>
          <cell r="BO236">
            <v>278.04629252194337</v>
          </cell>
        </row>
        <row r="237">
          <cell r="E237">
            <v>318.97434252226077</v>
          </cell>
          <cell r="G237">
            <v>62.451818641200518</v>
          </cell>
          <cell r="L237">
            <v>311.90496095756544</v>
          </cell>
          <cell r="N237">
            <v>57.323073905714736</v>
          </cell>
          <cell r="S237">
            <v>285.21369755861298</v>
          </cell>
          <cell r="U237">
            <v>69.26618369280601</v>
          </cell>
          <cell r="Z237">
            <v>194.73704074089491</v>
          </cell>
          <cell r="AB237">
            <v>47.293281322788765</v>
          </cell>
          <cell r="AG237">
            <v>398.85561238889323</v>
          </cell>
          <cell r="AM237">
            <v>301.0526253471578</v>
          </cell>
          <cell r="AO237">
            <v>56.865495898907589</v>
          </cell>
          <cell r="AT237">
            <v>439.36451011708471</v>
          </cell>
          <cell r="AV237">
            <v>62.24330559992034</v>
          </cell>
          <cell r="BA237">
            <v>375.03446512879623</v>
          </cell>
          <cell r="BC237">
            <v>64.88968419902892</v>
          </cell>
          <cell r="BH237">
            <v>332.1279236572006</v>
          </cell>
          <cell r="BJ237">
            <v>24.472583848425305</v>
          </cell>
          <cell r="BO237">
            <v>276.85008138275009</v>
          </cell>
        </row>
        <row r="238">
          <cell r="E238">
            <v>317.23258666607211</v>
          </cell>
          <cell r="G238">
            <v>62.110801178830954</v>
          </cell>
          <cell r="L238">
            <v>310.1885626194225</v>
          </cell>
          <cell r="N238">
            <v>57.007627724650625</v>
          </cell>
          <cell r="S238">
            <v>284.32941208916856</v>
          </cell>
          <cell r="U238">
            <v>69.051428650226654</v>
          </cell>
          <cell r="Z238">
            <v>193.58886502239886</v>
          </cell>
          <cell r="AB238">
            <v>47.014438648296867</v>
          </cell>
          <cell r="AG238">
            <v>396.73444807270494</v>
          </cell>
          <cell r="AM238">
            <v>299.38309034885651</v>
          </cell>
          <cell r="AO238">
            <v>56.55013928811735</v>
          </cell>
          <cell r="AT238">
            <v>437.14614892067573</v>
          </cell>
          <cell r="AV238">
            <v>61.929037763762395</v>
          </cell>
          <cell r="BA238">
            <v>373.06486944625669</v>
          </cell>
          <cell r="BC238">
            <v>64.548898341398825</v>
          </cell>
          <cell r="BH238">
            <v>330.3143428172516</v>
          </cell>
          <cell r="BJ238">
            <v>24.338951576008011</v>
          </cell>
          <cell r="BO238">
            <v>275.65013208374683</v>
          </cell>
        </row>
        <row r="239">
          <cell r="E239">
            <v>315.48393635961935</v>
          </cell>
          <cell r="G239">
            <v>61.768433855672839</v>
          </cell>
          <cell r="L239">
            <v>308.46554899601796</v>
          </cell>
          <cell r="N239">
            <v>56.690965761430334</v>
          </cell>
          <cell r="S239">
            <v>283.44254745377168</v>
          </cell>
          <cell r="U239">
            <v>68.836047238773119</v>
          </cell>
          <cell r="Z239">
            <v>192.43734045805721</v>
          </cell>
          <cell r="AB239">
            <v>46.734782682671039</v>
          </cell>
          <cell r="AG239">
            <v>394.60367403001362</v>
          </cell>
          <cell r="AM239">
            <v>297.70729459431163</v>
          </cell>
          <cell r="AO239">
            <v>56.233600090036653</v>
          </cell>
          <cell r="AT239">
            <v>434.91669591828469</v>
          </cell>
          <cell r="AV239">
            <v>61.613198588423664</v>
          </cell>
          <cell r="BA239">
            <v>371.08645161638913</v>
          </cell>
          <cell r="BC239">
            <v>64.206586047114769</v>
          </cell>
          <cell r="BH239">
            <v>328.49358321981111</v>
          </cell>
          <cell r="BJ239">
            <v>24.204790342512396</v>
          </cell>
          <cell r="BO239">
            <v>274.44643294318416</v>
          </cell>
        </row>
        <row r="240">
          <cell r="E240">
            <v>313.72836431237027</v>
          </cell>
          <cell r="G240">
            <v>61.424711328527223</v>
          </cell>
          <cell r="L240">
            <v>306.73589459093989</v>
          </cell>
          <cell r="N240">
            <v>56.373083330226798</v>
          </cell>
          <cell r="S240">
            <v>282.55309612985485</v>
          </cell>
          <cell r="U240">
            <v>68.620037631536178</v>
          </cell>
          <cell r="Z240">
            <v>191.28245728040289</v>
          </cell>
          <cell r="AB240">
            <v>46.454311053812127</v>
          </cell>
          <cell r="AG240">
            <v>392.46324672489766</v>
          </cell>
          <cell r="AM240">
            <v>296.02521460568727</v>
          </cell>
          <cell r="AO240">
            <v>55.915873869963157</v>
          </cell>
          <cell r="AT240">
            <v>432.67609565088168</v>
          </cell>
          <cell r="AV240">
            <v>61.295780217208247</v>
          </cell>
          <cell r="BA240">
            <v>369.09917212332533</v>
          </cell>
          <cell r="BC240">
            <v>63.862740479012565</v>
          </cell>
          <cell r="BH240">
            <v>326.6656164489641</v>
          </cell>
          <cell r="BJ240">
            <v>24.070098054134199</v>
          </cell>
          <cell r="BO240">
            <v>273.23897224280728</v>
          </cell>
        </row>
        <row r="241">
          <cell r="E241">
            <v>311.96584312576744</v>
          </cell>
          <cell r="G241">
            <v>61.079628233044986</v>
          </cell>
          <cell r="L241">
            <v>304.99957380950895</v>
          </cell>
          <cell r="N241">
            <v>56.053975727152995</v>
          </cell>
          <cell r="S241">
            <v>281.66105057290991</v>
          </cell>
          <cell r="U241">
            <v>68.40339799627813</v>
          </cell>
          <cell r="Z241">
            <v>190.12420569348041</v>
          </cell>
          <cell r="AB241">
            <v>46.173021382702387</v>
          </cell>
          <cell r="AG241">
            <v>390.31312242420012</v>
          </cell>
          <cell r="AM241">
            <v>294.33682681710548</v>
          </cell>
          <cell r="AO241">
            <v>55.596956176564376</v>
          </cell>
          <cell r="AT241">
            <v>430.42429238214163</v>
          </cell>
          <cell r="AV241">
            <v>60.976774754136741</v>
          </cell>
          <cell r="BA241">
            <v>367.10299127419881</v>
          </cell>
          <cell r="BC241">
            <v>63.517354769303232</v>
          </cell>
          <cell r="BH241">
            <v>324.83041397631587</v>
          </cell>
          <cell r="BJ241">
            <v>23.93487260878117</v>
          </cell>
          <cell r="BO241">
            <v>272.02773822774174</v>
          </cell>
        </row>
        <row r="242">
          <cell r="E242">
            <v>310.19634529280103</v>
          </cell>
          <cell r="G242">
            <v>60.733179183643138</v>
          </cell>
          <cell r="L242">
            <v>303.25656095839952</v>
          </cell>
          <cell r="N242">
            <v>55.733638230192348</v>
          </cell>
          <cell r="S242">
            <v>280.76640321642395</v>
          </cell>
          <cell r="U242">
            <v>68.186126495417241</v>
          </cell>
          <cell r="Z242">
            <v>188.96257587276276</v>
          </cell>
          <cell r="AB242">
            <v>45.890911283385236</v>
          </cell>
          <cell r="AG242">
            <v>388.15325719663542</v>
          </cell>
          <cell r="AM242">
            <v>292.64210757431653</v>
          </cell>
          <cell r="AO242">
            <v>55.276842541815348</v>
          </cell>
          <cell r="AT242">
            <v>428.16123009705791</v>
          </cell>
          <cell r="AV242">
            <v>60.656174263749875</v>
          </cell>
          <cell r="BA242">
            <v>365.09786919835227</v>
          </cell>
          <cell r="BC242">
            <v>63.170422019435833</v>
          </cell>
          <cell r="BH242">
            <v>322.9879471605467</v>
          </cell>
          <cell r="BJ242">
            <v>23.799111896040284</v>
          </cell>
          <cell r="BO242">
            <v>270.81271910637906</v>
          </cell>
        </row>
        <row r="243">
          <cell r="E243">
            <v>308.4198431975791</v>
          </cell>
          <cell r="G243">
            <v>60.385358773420741</v>
          </cell>
          <cell r="L243">
            <v>301.50683024525978</v>
          </cell>
          <cell r="N243">
            <v>55.412066099128829</v>
          </cell>
          <cell r="S243">
            <v>279.86914647181482</v>
          </cell>
          <cell r="U243">
            <v>67.968221286012181</v>
          </cell>
          <cell r="Z243">
            <v>187.79755796506797</v>
          </cell>
          <cell r="AB243">
            <v>45.607978362945083</v>
          </cell>
          <cell r="AG243">
            <v>385.98360691189151</v>
          </cell>
          <cell r="AM243">
            <v>290.94103313436716</v>
          </cell>
          <cell r="AO243">
            <v>54.955528480936024</v>
          </cell>
          <cell r="AT243">
            <v>425.8868525005488</v>
          </cell>
          <cell r="AV243">
            <v>60.33397077091108</v>
          </cell>
          <cell r="BA243">
            <v>363.08376584654104</v>
          </cell>
          <cell r="BC243">
            <v>62.821935299959655</v>
          </cell>
          <cell r="BH243">
            <v>321.13818724696512</v>
          </cell>
          <cell r="BJ243">
            <v>23.662813797144796</v>
          </cell>
          <cell r="BO243">
            <v>269.59390305026216</v>
          </cell>
        </row>
        <row r="244">
          <cell r="E244">
            <v>306.6363091148969</v>
          </cell>
          <cell r="G244">
            <v>60.036161574074541</v>
          </cell>
          <cell r="L244">
            <v>299.75035577832983</v>
          </cell>
          <cell r="N244">
            <v>55.089254575476843</v>
          </cell>
          <cell r="S244">
            <v>278.96927272836734</v>
          </cell>
          <cell r="U244">
            <v>67.749680519746349</v>
          </cell>
          <cell r="Z244">
            <v>186.62914208847576</v>
          </cell>
          <cell r="AB244">
            <v>45.324220221486975</v>
          </cell>
          <cell r="AG244">
            <v>383.80412723972847</v>
          </cell>
          <cell r="AM244">
            <v>289.23357966526794</v>
          </cell>
          <cell r="AO244">
            <v>54.633009492328398</v>
          </cell>
          <cell r="AT244">
            <v>423.6011030160571</v>
          </cell>
          <cell r="AV244">
            <v>60.010156260608092</v>
          </cell>
          <cell r="BA244">
            <v>361.06064099013309</v>
          </cell>
          <cell r="BC244">
            <v>62.47188765038581</v>
          </cell>
          <cell r="BH244">
            <v>319.2811053670589</v>
          </cell>
          <cell r="BJ244">
            <v>23.525976184941182</v>
          </cell>
          <cell r="BO244">
            <v>268.37127819396983</v>
          </cell>
        </row>
        <row r="245">
          <cell r="E245">
            <v>304.8457152098041</v>
          </cell>
          <cell r="G245">
            <v>59.685582135814265</v>
          </cell>
          <cell r="L245">
            <v>297.98711156605862</v>
          </cell>
          <cell r="N245">
            <v>54.765198882410772</v>
          </cell>
          <cell r="S245">
            <v>278.06677435316806</v>
          </cell>
          <cell r="U245">
            <v>67.530502342912257</v>
          </cell>
          <cell r="Z245">
            <v>185.45731833224352</v>
          </cell>
          <cell r="AB245">
            <v>45.039634452116282</v>
          </cell>
          <cell r="AG245">
            <v>381.61477364907233</v>
          </cell>
          <cell r="AM245">
            <v>287.51972324565963</v>
          </cell>
          <cell r="AO245">
            <v>54.309281057513495</v>
          </cell>
          <cell r="AT245">
            <v>421.30392478414296</v>
          </cell>
          <cell r="AV245">
            <v>59.684722677753591</v>
          </cell>
          <cell r="BA245">
            <v>359.02845422030583</v>
          </cell>
          <cell r="BC245">
            <v>62.120272079048256</v>
          </cell>
          <cell r="BH245">
            <v>317.41667253804479</v>
          </cell>
          <cell r="BJ245">
            <v>23.388596923855932</v>
          </cell>
          <cell r="BO245">
            <v>267.14483263500165</v>
          </cell>
        </row>
        <row r="246">
          <cell r="E246">
            <v>303.04803353717028</v>
          </cell>
          <cell r="G246">
            <v>59.333614987277549</v>
          </cell>
          <cell r="L246">
            <v>296.21707151671922</v>
          </cell>
          <cell r="N246">
            <v>54.439894224694342</v>
          </cell>
          <cell r="S246">
            <v>277.16164369104115</v>
          </cell>
          <cell r="U246">
            <v>67.310684896395713</v>
          </cell>
          <cell r="Z246">
            <v>184.28207675672223</v>
          </cell>
          <cell r="AB246">
            <v>44.754218640918261</v>
          </cell>
          <cell r="AG246">
            <v>379.41550140710569</v>
          </cell>
          <cell r="AM246">
            <v>285.79943986447779</v>
          </cell>
          <cell r="AO246">
            <v>53.984338641068035</v>
          </cell>
          <cell r="AT246">
            <v>418.99526066106927</v>
          </cell>
          <cell r="AV246">
            <v>59.357661926984818</v>
          </cell>
          <cell r="BA246">
            <v>356.98716494723874</v>
          </cell>
          <cell r="BC246">
            <v>61.767081562964087</v>
          </cell>
          <cell r="BH246">
            <v>315.54485966241577</v>
          </cell>
          <cell r="BJ246">
            <v>23.250673869862215</v>
          </cell>
          <cell r="BO246">
            <v>265.91455443366169</v>
          </cell>
        </row>
        <row r="247">
          <cell r="E247">
            <v>301.24323604124896</v>
          </cell>
          <cell r="G247">
            <v>58.980254635444531</v>
          </cell>
          <cell r="L247">
            <v>294.44020943802303</v>
          </cell>
          <cell r="N247">
            <v>54.113335788609639</v>
          </cell>
          <cell r="S247">
            <v>276.25387306448306</v>
          </cell>
          <cell r="U247">
            <v>67.090226315660175</v>
          </cell>
          <cell r="Z247">
            <v>183.10340739327233</v>
          </cell>
          <cell r="AB247">
            <v>44.467970366937571</v>
          </cell>
          <cell r="AG247">
            <v>377.20626557835334</v>
          </cell>
          <cell r="AM247">
            <v>284.0727054206165</v>
          </cell>
          <cell r="AO247">
            <v>53.658177690560898</v>
          </cell>
          <cell r="AT247">
            <v>416.6750532173802</v>
          </cell>
          <cell r="AV247">
            <v>59.028965872462202</v>
          </cell>
          <cell r="BA247">
            <v>354.93673239930268</v>
          </cell>
          <cell r="BC247">
            <v>61.412309047693292</v>
          </cell>
          <cell r="BH247">
            <v>313.66563752748743</v>
          </cell>
          <cell r="BJ247">
            <v>23.112204870446444</v>
          </cell>
          <cell r="BO247">
            <v>264.68043161294253</v>
          </cell>
        </row>
        <row r="248">
          <cell r="E248">
            <v>299.43129455523967</v>
          </cell>
          <cell r="G248">
            <v>58.625495565552178</v>
          </cell>
          <cell r="L248">
            <v>292.65649903673187</v>
          </cell>
          <cell r="N248">
            <v>53.785518741885859</v>
          </cell>
          <cell r="S248">
            <v>275.34345477359744</v>
          </cell>
          <cell r="U248">
            <v>66.869124730730817</v>
          </cell>
          <cell r="Z248">
            <v>181.92130024417906</v>
          </cell>
          <cell r="AB248">
            <v>44.180887202157777</v>
          </cell>
          <cell r="AG248">
            <v>374.98702102376444</v>
          </cell>
          <cell r="AM248">
            <v>282.33949572259075</v>
          </cell>
          <cell r="AO248">
            <v>53.330793636489368</v>
          </cell>
          <cell r="AT248">
            <v>414.34324473647268</v>
          </cell>
          <cell r="AV248">
            <v>58.698626337666973</v>
          </cell>
          <cell r="BA248">
            <v>352.87711562224564</v>
          </cell>
          <cell r="BC248">
            <v>61.055947447197845</v>
          </cell>
          <cell r="BH248">
            <v>311.77897680494169</v>
          </cell>
          <cell r="BJ248">
            <v>22.97318776457465</v>
          </cell>
          <cell r="BO248">
            <v>263.44245215840863</v>
          </cell>
        </row>
        <row r="249">
          <cell r="E249">
            <v>297.61218080084819</v>
          </cell>
          <cell r="G249">
            <v>58.269332241008165</v>
          </cell>
          <cell r="L249">
            <v>290.86591391826903</v>
          </cell>
          <cell r="N249">
            <v>53.456438233627821</v>
          </cell>
          <cell r="S249">
            <v>274.43038109603015</v>
          </cell>
          <cell r="U249">
            <v>66.647378266178748</v>
          </cell>
          <cell r="Z249">
            <v>180.73574528256759</v>
          </cell>
          <cell r="AB249">
            <v>43.892966711480703</v>
          </cell>
          <cell r="AG249">
            <v>372.75772239979011</v>
          </cell>
          <cell r="AM249">
            <v>280.59978648819737</v>
          </cell>
          <cell r="AO249">
            <v>53.002181892215063</v>
          </cell>
          <cell r="AT249">
            <v>411.99977721316066</v>
          </cell>
          <cell r="AV249">
            <v>58.366635105197759</v>
          </cell>
          <cell r="BA249">
            <v>350.8082734783747</v>
          </cell>
          <cell r="BC249">
            <v>60.697989643700176</v>
          </cell>
          <cell r="BH249">
            <v>309.88484805036916</v>
          </cell>
          <cell r="BJ249">
            <v>22.833620382658779</v>
          </cell>
          <cell r="BO249">
            <v>262.20060401807928</v>
          </cell>
        </row>
        <row r="250">
          <cell r="E250">
            <v>295.7858663878456</v>
          </cell>
          <cell r="G250">
            <v>57.911759103304497</v>
          </cell>
          <cell r="L250">
            <v>289.06842758632877</v>
          </cell>
          <cell r="N250">
            <v>53.126089394244204</v>
          </cell>
          <cell r="S250">
            <v>273.51464428690326</v>
          </cell>
          <cell r="U250">
            <v>66.424985041105074</v>
          </cell>
          <cell r="Z250">
            <v>179.54673245231808</v>
          </cell>
          <cell r="AB250">
            <v>43.604206452705824</v>
          </cell>
          <cell r="AG250">
            <v>370.51832415745679</v>
          </cell>
          <cell r="AM250">
            <v>278.85355334417505</v>
          </cell>
          <cell r="AO250">
            <v>52.672337853899741</v>
          </cell>
          <cell r="AT250">
            <v>409.644592352232</v>
          </cell>
          <cell r="AV250">
            <v>58.032983916566202</v>
          </cell>
          <cell r="BA250">
            <v>348.73016464573436</v>
          </cell>
          <cell r="BC250">
            <v>60.338428487541009</v>
          </cell>
          <cell r="BH250">
            <v>307.98322170280977</v>
          </cell>
          <cell r="BJ250">
            <v>22.693500546522824</v>
          </cell>
          <cell r="BO250">
            <v>260.95487510231146</v>
          </cell>
        </row>
        <row r="251">
          <cell r="E251">
            <v>293.95232281362485</v>
          </cell>
          <cell r="G251">
            <v>57.552770571930758</v>
          </cell>
          <cell r="L251">
            <v>287.26401344248416</v>
          </cell>
          <cell r="N251">
            <v>52.794467335375465</v>
          </cell>
          <cell r="S251">
            <v>272.59623657874971</v>
          </cell>
          <cell r="U251">
            <v>66.201943169124931</v>
          </cell>
          <cell r="Z251">
            <v>178.35425166798035</v>
          </cell>
          <cell r="AB251">
            <v>43.314603976509517</v>
          </cell>
          <cell r="AG251">
            <v>368.26878054143612</v>
          </cell>
          <cell r="AM251">
            <v>277.10077182586264</v>
          </cell>
          <cell r="AO251">
            <v>52.341256900440726</v>
          </cell>
          <cell r="AT251">
            <v>407.27763156699876</v>
          </cell>
          <cell r="AV251">
            <v>57.697664471991494</v>
          </cell>
          <cell r="BA251">
            <v>346.64274761728115</v>
          </cell>
          <cell r="BC251">
            <v>59.977256797036546</v>
          </cell>
          <cell r="BH251">
            <v>306.0740680842913</v>
          </cell>
          <cell r="BJ251">
            <v>22.55282606936883</v>
          </cell>
          <cell r="BO251">
            <v>259.70525328368183</v>
          </cell>
        </row>
        <row r="252">
          <cell r="E252">
            <v>292.11152146275617</v>
          </cell>
          <cell r="G252">
            <v>57.19236104428699</v>
          </cell>
          <cell r="L252">
            <v>285.45264478579344</v>
          </cell>
          <cell r="N252">
            <v>52.461567149821505</v>
          </cell>
          <cell r="S252">
            <v>271.67515018144741</v>
          </cell>
          <cell r="U252">
            <v>65.978250758351521</v>
          </cell>
          <cell r="Z252">
            <v>177.15829281468831</v>
          </cell>
          <cell r="AB252">
            <v>43.024156826424303</v>
          </cell>
          <cell r="AG252">
            <v>366.00904558910941</v>
          </cell>
          <cell r="AM252">
            <v>275.3414173768565</v>
          </cell>
          <cell r="AO252">
            <v>52.008934393406236</v>
          </cell>
          <cell r="AT252">
            <v>404.89883597783933</v>
          </cell>
          <cell r="AV252">
            <v>57.360668430193911</v>
          </cell>
          <cell r="BA252">
            <v>344.5459807000546</v>
          </cell>
          <cell r="BC252">
            <v>59.614467358335027</v>
          </cell>
          <cell r="BH252">
            <v>304.15735739936616</v>
          </cell>
          <cell r="BJ252">
            <v>22.411594755742769</v>
          </cell>
          <cell r="BO252">
            <v>258.45172639686893</v>
          </cell>
        </row>
        <row r="253">
          <cell r="E253">
            <v>290.26343360654033</v>
          </cell>
          <cell r="G253">
            <v>56.830524895596312</v>
          </cell>
          <cell r="L253">
            <v>283.63429481240519</v>
          </cell>
          <cell r="N253">
            <v>52.12738391146906</v>
          </cell>
          <cell r="S253">
            <v>270.75137728215299</v>
          </cell>
          <cell r="U253">
            <v>65.753905911380002</v>
          </cell>
          <cell r="Z253">
            <v>175.95884574807414</v>
          </cell>
          <cell r="AB253">
            <v>42.732862538818004</v>
          </cell>
          <cell r="AG253">
            <v>363.73907312962893</v>
          </cell>
          <cell r="AM253">
            <v>273.57546534866663</v>
          </cell>
          <cell r="AO253">
            <v>51.675365676970365</v>
          </cell>
          <cell r="AT253">
            <v>402.50814641073413</v>
          </cell>
          <cell r="AV253">
            <v>57.021987408187336</v>
          </cell>
          <cell r="BA253">
            <v>342.43982201434471</v>
          </cell>
          <cell r="BC253">
            <v>59.250052925272655</v>
          </cell>
          <cell r="BH253">
            <v>302.23305973464659</v>
          </cell>
          <cell r="BJ253">
            <v>22.269804401500274</v>
          </cell>
          <cell r="BO253">
            <v>257.19428223853481</v>
          </cell>
        </row>
        <row r="254">
          <cell r="E254">
            <v>288.40803040256026</v>
          </cell>
          <cell r="G254">
            <v>56.467256478817056</v>
          </cell>
          <cell r="L254">
            <v>281.80893661516109</v>
          </cell>
          <cell r="N254">
            <v>51.791912675218796</v>
          </cell>
          <cell r="S254">
            <v>269.82491004523558</v>
          </cell>
          <cell r="U254">
            <v>65.528906725271511</v>
          </cell>
          <cell r="Z254">
            <v>174.75590029418237</v>
          </cell>
          <cell r="AB254">
            <v>42.440718642872859</v>
          </cell>
          <cell r="AG254">
            <v>361.45881678297457</v>
          </cell>
          <cell r="AM254">
            <v>271.80289100037101</v>
          </cell>
          <cell r="AO254">
            <v>51.340546077847861</v>
          </cell>
          <cell r="AT254">
            <v>400.10550339579333</v>
          </cell>
          <cell r="AV254">
            <v>56.681612981070728</v>
          </cell>
          <cell r="BA254">
            <v>340.32422949285501</v>
          </cell>
          <cell r="BC254">
            <v>58.884006219228866</v>
          </cell>
          <cell r="BH254">
            <v>300.30114505833745</v>
          </cell>
          <cell r="BJ254">
            <v>22.127452793772232</v>
          </cell>
          <cell r="BO254">
            <v>255.93290856720589</v>
          </cell>
        </row>
        <row r="255">
          <cell r="E255">
            <v>286.54528289423109</v>
          </cell>
          <cell r="G255">
            <v>56.102550124554718</v>
          </cell>
          <cell r="L255">
            <v>279.97654318319843</v>
          </cell>
          <cell r="N255">
            <v>51.45514847691215</v>
          </cell>
          <cell r="S255">
            <v>268.8957406122106</v>
          </cell>
          <cell r="U255">
            <v>65.303251291536853</v>
          </cell>
          <cell r="Z255">
            <v>173.54944624938341</v>
          </cell>
          <cell r="AB255">
            <v>42.147722660564547</v>
          </cell>
          <cell r="AG255">
            <v>359.16822995900594</v>
          </cell>
          <cell r="AM255">
            <v>270.02366949826933</v>
          </cell>
          <cell r="AO255">
            <v>51.004470905228658</v>
          </cell>
          <cell r="AT255">
            <v>397.69084716577788</v>
          </cell>
          <cell r="AV255">
            <v>56.339536681818537</v>
          </cell>
          <cell r="BA255">
            <v>338.19916087986292</v>
          </cell>
          <cell r="BC255">
            <v>58.516319928980927</v>
          </cell>
          <cell r="BH255">
            <v>298.36158321976791</v>
          </cell>
          <cell r="BJ255">
            <v>21.984537710930269</v>
          </cell>
          <cell r="BO255">
            <v>254.66759310315405</v>
          </cell>
        </row>
        <row r="256">
          <cell r="E256">
            <v>284.67516201034817</v>
          </cell>
          <cell r="G256">
            <v>55.736400140973423</v>
          </cell>
          <cell r="L256">
            <v>278.1370874015501</v>
          </cell>
          <cell r="N256">
            <v>51.117086333257859</v>
          </cell>
          <cell r="S256">
            <v>267.96386110167253</v>
          </cell>
          <cell r="U256">
            <v>65.076937696120467</v>
          </cell>
          <cell r="Z256">
            <v>172.33947338028713</v>
          </cell>
          <cell r="AB256">
            <v>41.853872106641163</v>
          </cell>
          <cell r="AG256">
            <v>356.8672658565107</v>
          </cell>
          <cell r="AM256">
            <v>268.23777591553477</v>
          </cell>
          <cell r="AO256">
            <v>50.667135450712124</v>
          </cell>
          <cell r="AT256">
            <v>395.26411765461233</v>
          </cell>
          <cell r="AV256">
            <v>55.995750001070085</v>
          </cell>
          <cell r="BA256">
            <v>336.06457373037506</v>
          </cell>
          <cell r="BC256">
            <v>58.146986710557911</v>
          </cell>
          <cell r="BH256">
            <v>296.41434394892076</v>
          </cell>
          <cell r="BJ256">
            <v>21.841056922552056</v>
          </cell>
          <cell r="BO256">
            <v>253.39832352827705</v>
          </cell>
        </row>
        <row r="257">
          <cell r="E257">
            <v>282.79763856463319</v>
          </cell>
          <cell r="G257">
            <v>55.368800813707125</v>
          </cell>
          <cell r="L257">
            <v>276.29054205074334</v>
          </cell>
          <cell r="N257">
            <v>50.777721241758243</v>
          </cell>
          <cell r="S257">
            <v>267.02926360922874</v>
          </cell>
          <cell r="U257">
            <v>64.849964019384132</v>
          </cell>
          <cell r="Z257">
            <v>171.12597142365598</v>
          </cell>
          <cell r="AB257">
            <v>41.559164488602164</v>
          </cell>
          <cell r="AG257">
            <v>354.55587746224819</v>
          </cell>
          <cell r="AM257">
            <v>266.44518523186491</v>
          </cell>
          <cell r="AO257">
            <v>50.328534988241159</v>
          </cell>
          <cell r="AT257">
            <v>392.82525449589099</v>
          </cell>
          <cell r="AV257">
            <v>55.65024438691789</v>
          </cell>
          <cell r="BA257">
            <v>333.92042540928014</v>
          </cell>
          <cell r="BC257">
            <v>57.775999187094051</v>
          </cell>
          <cell r="BH257">
            <v>294.45939685595977</v>
          </cell>
          <cell r="BJ257">
            <v>21.697008189386512</v>
          </cell>
          <cell r="BO257">
            <v>252.12508748597855</v>
          </cell>
        </row>
        <row r="258">
          <cell r="E258">
            <v>280.91268325527892</v>
          </cell>
          <cell r="G258">
            <v>54.999746405770388</v>
          </cell>
          <cell r="L258">
            <v>274.43687980639703</v>
          </cell>
          <cell r="N258">
            <v>50.437048180635131</v>
          </cell>
          <cell r="S258">
            <v>266.091940207432</v>
          </cell>
          <cell r="U258">
            <v>64.622328336090632</v>
          </cell>
          <cell r="Z258">
            <v>169.90893008631798</v>
          </cell>
          <cell r="AB258">
            <v>41.263597306677227</v>
          </cell>
          <cell r="AG258">
            <v>352.23401754998889</v>
          </cell>
          <cell r="AM258">
            <v>264.64587233313136</v>
          </cell>
          <cell r="AO258">
            <v>49.988664774035925</v>
          </cell>
          <cell r="AT258">
            <v>390.37419702137601</v>
          </cell>
          <cell r="AV258">
            <v>55.303011244694943</v>
          </cell>
          <cell r="BA258">
            <v>331.76667309049702</v>
          </cell>
          <cell r="BC258">
            <v>57.403349948681338</v>
          </cell>
          <cell r="BH258">
            <v>292.49671143075591</v>
          </cell>
          <cell r="BJ258">
            <v>21.552389263318855</v>
          </cell>
          <cell r="BO258">
            <v>250.84787258104785</v>
          </cell>
        </row>
        <row r="259">
          <cell r="E259">
            <v>279.02026666449183</v>
          </cell>
          <cell r="G259">
            <v>54.629231157468915</v>
          </cell>
          <cell r="L259">
            <v>272.57607323881729</v>
          </cell>
          <cell r="N259">
            <v>50.095062108755613</v>
          </cell>
          <cell r="S259">
            <v>265.15188294571334</v>
          </cell>
          <cell r="U259">
            <v>64.39402871538752</v>
          </cell>
          <cell r="Z259">
            <v>168.6883390450794</v>
          </cell>
          <cell r="AB259">
            <v>40.967168053805004</v>
          </cell>
          <cell r="AG259">
            <v>349.90163867954948</v>
          </cell>
          <cell r="AM259">
            <v>262.8398120110275</v>
          </cell>
          <cell r="AO259">
            <v>49.647520046527418</v>
          </cell>
          <cell r="AT259">
            <v>387.91088425948845</v>
          </cell>
          <cell r="AV259">
            <v>54.954041936760866</v>
          </cell>
          <cell r="BA259">
            <v>329.60327375611928</v>
          </cell>
          <cell r="BC259">
            <v>57.029031552221568</v>
          </cell>
          <cell r="BH259">
            <v>290.52625704241052</v>
          </cell>
          <cell r="BJ259">
            <v>21.407197887335514</v>
          </cell>
          <cell r="BO259">
            <v>249.5666663795393</v>
          </cell>
        </row>
        <row r="260">
          <cell r="E260">
            <v>277.12035925803281</v>
          </cell>
          <cell r="G260">
            <v>54.257249286309573</v>
          </cell>
          <cell r="L260">
            <v>270.7080948125917</v>
          </cell>
          <cell r="N260">
            <v>49.751757965557395</v>
          </cell>
          <cell r="S260">
            <v>264.20908385031464</v>
          </cell>
          <cell r="U260">
            <v>64.165063220790714</v>
          </cell>
          <cell r="Z260">
            <v>167.46418794663722</v>
          </cell>
          <cell r="AB260">
            <v>40.669874215611898</v>
          </cell>
          <cell r="AG260">
            <v>347.55869319582348</v>
          </cell>
          <cell r="AM260">
            <v>261.02697896271576</v>
          </cell>
          <cell r="AO260">
            <v>49.305096026290762</v>
          </cell>
          <cell r="AT260">
            <v>385.43525493379144</v>
          </cell>
          <cell r="AV260">
            <v>54.603327782287124</v>
          </cell>
          <cell r="BA260">
            <v>327.43018419555631</v>
          </cell>
          <cell r="BC260">
            <v>56.653036521277642</v>
          </cell>
          <cell r="BH260">
            <v>288.54800293877798</v>
          </cell>
          <cell r="BJ260">
            <v>21.261431795488903</v>
          </cell>
          <cell r="BO260">
            <v>248.28145640865097</v>
          </cell>
        </row>
        <row r="261">
          <cell r="E261">
            <v>275.21293138475653</v>
          </cell>
          <cell r="G261">
            <v>53.883794986910225</v>
          </cell>
          <cell r="L261">
            <v>268.83291688618164</v>
          </cell>
          <cell r="N261">
            <v>49.40713067097392</v>
          </cell>
          <cell r="S261">
            <v>263.26353492422106</v>
          </cell>
          <cell r="U261">
            <v>63.935429910167976</v>
          </cell>
          <cell r="Z261">
            <v>166.23646640749129</v>
          </cell>
          <cell r="AB261">
            <v>40.371713270390742</v>
          </cell>
          <cell r="AG261">
            <v>345.20513322780778</v>
          </cell>
          <cell r="AM261">
            <v>259.20734779047285</v>
          </cell>
          <cell r="AO261">
            <v>48.961387915978214</v>
          </cell>
          <cell r="AT261">
            <v>382.94724746146596</v>
          </cell>
          <cell r="AV261">
            <v>54.250860057041017</v>
          </cell>
          <cell r="BA261">
            <v>325.24736100466998</v>
          </cell>
          <cell r="BC261">
            <v>56.275357345924292</v>
          </cell>
          <cell r="BH261">
            <v>286.56191824598517</v>
          </cell>
          <cell r="BJ261">
            <v>21.115088712862068</v>
          </cell>
          <cell r="BO261">
            <v>246.99223015660365</v>
          </cell>
        </row>
        <row r="262">
          <cell r="E262">
            <v>273.29795327614858</v>
          </cell>
          <cell r="G262">
            <v>53.508862430909083</v>
          </cell>
          <cell r="L262">
            <v>266.95051171151357</v>
          </cell>
          <cell r="N262">
            <v>49.061175125359256</v>
          </cell>
          <cell r="S262">
            <v>262.31522814709308</v>
          </cell>
          <cell r="U262">
            <v>63.705126835722609</v>
          </cell>
          <cell r="Z262">
            <v>165.00516401385613</v>
          </cell>
          <cell r="AB262">
            <v>40.07268268907935</v>
          </cell>
          <cell r="AG262">
            <v>342.84091068762427</v>
          </cell>
          <cell r="AM262">
            <v>257.38089300133407</v>
          </cell>
          <cell r="AO262">
            <v>48.616390900251993</v>
          </cell>
          <cell r="AT262">
            <v>380.44679995177887</v>
          </cell>
          <cell r="AV262">
            <v>53.896629993168681</v>
          </cell>
          <cell r="BA262">
            <v>323.05476058490785</v>
          </cell>
          <cell r="BC262">
            <v>55.895986482597998</v>
          </cell>
          <cell r="BH262">
            <v>284.56797196795009</v>
          </cell>
          <cell r="BJ262">
            <v>20.968166355533167</v>
          </cell>
          <cell r="BO262">
            <v>245.69897507251869</v>
          </cell>
        </row>
        <row r="263">
          <cell r="E263">
            <v>271.37539504586073</v>
          </cell>
          <cell r="G263">
            <v>53.132445766873779</v>
          </cell>
          <cell r="L263">
            <v>265.06085143356813</v>
          </cell>
          <cell r="N263">
            <v>48.713886209412522</v>
          </cell>
          <cell r="S263">
            <v>261.3641554751984</v>
          </cell>
          <cell r="U263">
            <v>63.474152043976758</v>
          </cell>
          <cell r="Z263">
            <v>163.77027032157289</v>
          </cell>
          <cell r="AB263">
            <v>39.772779935239136</v>
          </cell>
          <cell r="AG263">
            <v>340.46597726953746</v>
          </cell>
          <cell r="AM263">
            <v>255.54758900673596</v>
          </cell>
          <cell r="AO263">
            <v>48.270100145716796</v>
          </cell>
          <cell r="AT263">
            <v>377.93385020454338</v>
          </cell>
          <cell r="AV263">
            <v>53.540628778976981</v>
          </cell>
          <cell r="BA263">
            <v>320.85233914243219</v>
          </cell>
          <cell r="BC263">
            <v>55.514916353946397</v>
          </cell>
          <cell r="BH263">
            <v>282.56613298589781</v>
          </cell>
          <cell r="BJ263">
            <v>20.820662430539837</v>
          </cell>
          <cell r="BO263">
            <v>244.40167856629597</v>
          </cell>
        </row>
        <row r="264">
          <cell r="E264">
            <v>269.44522668924469</v>
          </cell>
          <cell r="G264">
            <v>52.754539120210005</v>
          </cell>
          <cell r="L264">
            <v>263.16390808996812</v>
          </cell>
          <cell r="N264">
            <v>48.365258784102252</v>
          </cell>
          <cell r="S264">
            <v>260.41030884134409</v>
          </cell>
          <cell r="U264">
            <v>63.242503575754995</v>
          </cell>
          <cell r="Z264">
            <v>162.53177485602049</v>
          </cell>
          <cell r="AB264">
            <v>39.472002465033547</v>
          </cell>
          <cell r="AG264">
            <v>338.08028444896752</v>
          </cell>
          <cell r="AM264">
            <v>253.70741012215817</v>
          </cell>
          <cell r="AO264">
            <v>47.922510800852102</v>
          </cell>
          <cell r="AT264">
            <v>375.4083357085716</v>
          </cell>
          <cell r="AV264">
            <v>53.182847558714315</v>
          </cell>
          <cell r="BA264">
            <v>318.64005268724543</v>
          </cell>
          <cell r="BC264">
            <v>55.132139348676873</v>
          </cell>
          <cell r="BH264">
            <v>280.55637005787491</v>
          </cell>
          <cell r="BJ264">
            <v>20.672574635843414</v>
          </cell>
          <cell r="BO264">
            <v>243.10032800849129</v>
          </cell>
        </row>
        <row r="265">
          <cell r="E265">
            <v>267.50741808288365</v>
          </cell>
          <cell r="G265">
            <v>52.375136593069847</v>
          </cell>
          <cell r="L265">
            <v>261.25965361056467</v>
          </cell>
          <cell r="N265">
            <v>48.015287690590263</v>
          </cell>
          <cell r="S265">
            <v>259.45368015480767</v>
          </cell>
          <cell r="U265">
            <v>63.010179466167585</v>
          </cell>
          <cell r="Z265">
            <v>161.2896671120269</v>
          </cell>
          <cell r="AB265">
            <v>39.170347727206533</v>
          </cell>
          <cell r="AG265">
            <v>335.68378348149878</v>
          </cell>
          <cell r="AM265">
            <v>251.8603305667632</v>
          </cell>
          <cell r="AO265">
            <v>47.573617995944161</v>
          </cell>
          <cell r="AT265">
            <v>372.87019364012008</v>
          </cell>
          <cell r="AV265">
            <v>52.823277432350345</v>
          </cell>
          <cell r="BA265">
            <v>316.41785703231142</v>
          </cell>
          <cell r="BC265">
            <v>54.747647821404577</v>
          </cell>
          <cell r="BH265">
            <v>278.53865181826194</v>
          </cell>
          <cell r="BJ265">
            <v>20.523900660292984</v>
          </cell>
          <cell r="BO265">
            <v>241.79491073019346</v>
          </cell>
        </row>
        <row r="266">
          <cell r="E266">
            <v>265.56193898412249</v>
          </cell>
          <cell r="G266">
            <v>51.994232264259757</v>
          </cell>
          <cell r="L266">
            <v>259.34805981702181</v>
          </cell>
          <cell r="N266">
            <v>47.663967750155358</v>
          </cell>
          <cell r="S266">
            <v>258.49426130126892</v>
          </cell>
          <cell r="U266">
            <v>62.777177744593878</v>
          </cell>
          <cell r="Z266">
            <v>160.04393655378001</v>
          </cell>
          <cell r="AB266">
            <v>38.867813163060859</v>
          </cell>
          <cell r="AG266">
            <v>333.27642540188367</v>
          </cell>
          <cell r="AM266">
            <v>250.00632446303547</v>
          </cell>
          <cell r="AO266">
            <v>47.223416843017816</v>
          </cell>
          <cell r="AT266">
            <v>370.31936086132623</v>
          </cell>
          <cell r="AV266">
            <v>52.461909455354551</v>
          </cell>
          <cell r="BA266">
            <v>314.1857077926731</v>
          </cell>
          <cell r="BC266">
            <v>54.361434092499707</v>
          </cell>
          <cell r="BH266">
            <v>276.51294677728379</v>
          </cell>
          <cell r="BJ266">
            <v>20.374638183589333</v>
          </cell>
          <cell r="BO266">
            <v>240.48541402290095</v>
          </cell>
        </row>
        <row r="267">
          <cell r="E267">
            <v>263.60875903059537</v>
          </cell>
          <cell r="G267">
            <v>51.611820189148141</v>
          </cell>
          <cell r="L267">
            <v>257.42909842239965</v>
          </cell>
          <cell r="N267">
            <v>47.311293764116698</v>
          </cell>
          <cell r="S267">
            <v>257.53204414274063</v>
          </cell>
          <cell r="U267">
            <v>62.543496434665585</v>
          </cell>
          <cell r="Z267">
            <v>158.7945726147382</v>
          </cell>
          <cell r="AB267">
            <v>38.56439620643642</v>
          </cell>
          <cell r="AG267">
            <v>330.85816102304256</v>
          </cell>
          <cell r="AM267">
            <v>248.14536583641879</v>
          </cell>
          <cell r="AO267">
            <v>46.871902435768</v>
          </cell>
          <cell r="AT267">
            <v>367.75577391863845</v>
          </cell>
          <cell r="AV267">
            <v>52.098734638473786</v>
          </cell>
          <cell r="BA267">
            <v>311.94356038456556</v>
          </cell>
          <cell r="BC267">
            <v>53.973490447934125</v>
          </cell>
          <cell r="BH267">
            <v>274.47922332051843</v>
          </cell>
          <cell r="BJ267">
            <v>20.224784876248727</v>
          </cell>
          <cell r="BO267">
            <v>239.17182513839819</v>
          </cell>
        </row>
        <row r="268">
          <cell r="E268">
            <v>261.64784773975219</v>
          </cell>
          <cell r="G268">
            <v>51.227894399572527</v>
          </cell>
          <cell r="L268">
            <v>255.50274103073576</v>
          </cell>
          <cell r="N268">
            <v>46.957260513756843</v>
          </cell>
          <cell r="S268">
            <v>256.56702051749994</v>
          </cell>
          <cell r="U268">
            <v>62.309133554249989</v>
          </cell>
          <cell r="Z268">
            <v>157.54156469754088</v>
          </cell>
          <cell r="AB268">
            <v>38.260094283688495</v>
          </cell>
          <cell r="AG268">
            <v>328.42894093505839</v>
          </cell>
          <cell r="AM268">
            <v>246.27742861495224</v>
          </cell>
          <cell r="AO268">
            <v>46.519069849490982</v>
          </cell>
          <cell r="AT268">
            <v>365.17936904123724</v>
          </cell>
          <cell r="AV268">
            <v>51.733743947508607</v>
          </cell>
          <cell r="BA268">
            <v>309.69137002452578</v>
          </cell>
          <cell r="BC268">
            <v>53.583809139127247</v>
          </cell>
          <cell r="BH268">
            <v>272.43744970840345</v>
          </cell>
          <cell r="BJ268">
            <v>20.074338399566567</v>
          </cell>
          <cell r="BO268">
            <v>237.85413128863132</v>
          </cell>
        </row>
        <row r="269">
          <cell r="E269">
            <v>259.6791745083828</v>
          </cell>
          <cell r="G269">
            <v>50.842448903746522</v>
          </cell>
          <cell r="L269">
            <v>253.56895913662481</v>
          </cell>
          <cell r="N269">
            <v>46.601862760244558</v>
          </cell>
          <cell r="S269">
            <v>255.59918224001902</v>
          </cell>
          <cell r="U269">
            <v>62.074087115433187</v>
          </cell>
          <cell r="Z269">
            <v>156.28490217391837</v>
          </cell>
          <cell r="AB269">
            <v>37.954904813665891</v>
          </cell>
          <cell r="AG269">
            <v>325.98871550416749</v>
          </cell>
          <cell r="AM269">
            <v>244.40248662890525</v>
          </cell>
          <cell r="AO269">
            <v>46.164914141015437</v>
          </cell>
          <cell r="AT269">
            <v>362.59008213944901</v>
          </cell>
          <cell r="AV269">
            <v>51.366928303088613</v>
          </cell>
          <cell r="BA269">
            <v>307.42909172849846</v>
          </cell>
          <cell r="BC269">
            <v>53.192382382791351</v>
          </cell>
          <cell r="BH269">
            <v>270.38759407574048</v>
          </cell>
          <cell r="BJ269">
            <v>19.923296405580878</v>
          </cell>
          <cell r="BO269">
            <v>236.53231964558393</v>
          </cell>
        </row>
        <row r="270">
          <cell r="E270">
            <v>257.70270861213919</v>
          </cell>
          <cell r="G270">
            <v>50.455477686166198</v>
          </cell>
          <cell r="L270">
            <v>251.62772412479697</v>
          </cell>
          <cell r="N270">
            <v>46.245095244557284</v>
          </cell>
          <cell r="S270">
            <v>254.6285211008954</v>
          </cell>
          <cell r="U270">
            <v>61.838355124503167</v>
          </cell>
          <cell r="Z270">
            <v>155.02457438460198</v>
          </cell>
          <cell r="AB270">
            <v>37.648825207689057</v>
          </cell>
          <cell r="AG270">
            <v>323.53743487174523</v>
          </cell>
          <cell r="AM270">
            <v>242.52051361041057</v>
          </cell>
          <cell r="AO270">
            <v>45.809430348633114</v>
          </cell>
          <cell r="AT270">
            <v>359.98784880315179</v>
          </cell>
          <cell r="AV270">
            <v>50.99827858044651</v>
          </cell>
          <cell r="BA270">
            <v>305.15668031093674</v>
          </cell>
          <cell r="BC270">
            <v>52.799202360776029</v>
          </cell>
          <cell r="BH270">
            <v>268.32962443119817</v>
          </cell>
          <cell r="BJ270">
            <v>19.771656537035657</v>
          </cell>
          <cell r="BO270">
            <v>235.20637734115201</v>
          </cell>
        </row>
        <row r="271">
          <cell r="E271">
            <v>255.71841920505631</v>
          </cell>
          <cell r="G271">
            <v>50.06697470751628</v>
          </cell>
          <cell r="L271">
            <v>249.67900726969438</v>
          </cell>
          <cell r="N271">
            <v>45.886952687403294</v>
          </cell>
          <cell r="S271">
            <v>253.65502886678269</v>
          </cell>
          <cell r="U271">
            <v>61.601935581932942</v>
          </cell>
          <cell r="Z271">
            <v>153.76057063923341</v>
          </cell>
          <cell r="AB271">
            <v>37.341852869528118</v>
          </cell>
          <cell r="AG271">
            <v>321.07504895328742</v>
          </cell>
          <cell r="AM271">
            <v>240.6314831930965</v>
          </cell>
          <cell r="AO271">
            <v>45.452613492029343</v>
          </cell>
          <cell r="AT271">
            <v>357.37260430017312</v>
          </cell>
          <cell r="AV271">
            <v>50.627785609191193</v>
          </cell>
          <cell r="BA271">
            <v>302.87409038390058</v>
          </cell>
          <cell r="BC271">
            <v>52.404261219912094</v>
          </cell>
          <cell r="BH271">
            <v>266.26350865681292</v>
          </cell>
          <cell r="BJ271">
            <v>19.61941642734411</v>
          </cell>
          <cell r="BO271">
            <v>233.87629146701877</v>
          </cell>
        </row>
        <row r="272">
          <cell r="E272">
            <v>253.72627531907037</v>
          </cell>
          <cell r="G272">
            <v>49.676933904575876</v>
          </cell>
          <cell r="L272">
            <v>247.72277973504612</v>
          </cell>
          <cell r="N272">
            <v>45.527429789143611</v>
          </cell>
          <cell r="S272">
            <v>252.67869728032048</v>
          </cell>
          <cell r="U272">
            <v>61.364826482363547</v>
          </cell>
          <cell r="Z272">
            <v>152.49288021627419</v>
          </cell>
          <cell r="AB272">
            <v>37.033985195380872</v>
          </cell>
          <cell r="AG272">
            <v>318.60150743738677</v>
          </cell>
          <cell r="AM272">
            <v>238.73536891171753</v>
          </cell>
          <cell r="AO272">
            <v>45.09445857221332</v>
          </cell>
          <cell r="AT272">
            <v>354.74428357467957</v>
          </cell>
          <cell r="AV272">
            <v>50.255440173079613</v>
          </cell>
          <cell r="BA272">
            <v>300.58127635614954</v>
          </cell>
          <cell r="BC272">
            <v>52.007551071854714</v>
          </cell>
          <cell r="BH272">
            <v>264.18921450748735</v>
          </cell>
          <cell r="BJ272">
            <v>19.466573700551699</v>
          </cell>
          <cell r="BO272">
            <v>232.54204907452885</v>
          </cell>
        </row>
        <row r="273">
          <cell r="E273">
            <v>251.72624586353575</v>
          </cell>
          <cell r="G273">
            <v>49.285349190123839</v>
          </cell>
          <cell r="L273">
            <v>245.7590125734414</v>
          </cell>
          <cell r="N273">
            <v>45.166521229713553</v>
          </cell>
          <cell r="S273">
            <v>251.69951806006441</v>
          </cell>
          <cell r="U273">
            <v>61.127025814587071</v>
          </cell>
          <cell r="Z273">
            <v>151.22149236291466</v>
          </cell>
          <cell r="AB273">
            <v>36.725219573850701</v>
          </cell>
          <cell r="AG273">
            <v>316.11675978470544</v>
          </cell>
          <cell r="AM273">
            <v>236.83214420178339</v>
          </cell>
          <cell r="AO273">
            <v>44.734960571447978</v>
          </cell>
          <cell r="AT273">
            <v>352.10282124555852</v>
          </cell>
          <cell r="AV273">
            <v>49.881233009787458</v>
          </cell>
          <cell r="BA273">
            <v>298.27819243223257</v>
          </cell>
          <cell r="BC273">
            <v>51.609063992925819</v>
          </cell>
          <cell r="BH273">
            <v>262.10670961048737</v>
          </cell>
          <cell r="BJ273">
            <v>19.313125971299069</v>
          </cell>
          <cell r="BO273">
            <v>231.20363717456237</v>
          </cell>
        </row>
        <row r="274">
          <cell r="E274">
            <v>249.71829962473964</v>
          </cell>
          <cell r="G274">
            <v>48.89221445284376</v>
          </cell>
          <cell r="L274">
            <v>243.78767672590129</v>
          </cell>
          <cell r="N274">
            <v>44.804221668544024</v>
          </cell>
          <cell r="S274">
            <v>250.71748290041594</v>
          </cell>
          <cell r="U274">
            <v>60.888531561529589</v>
          </cell>
          <cell r="Z274">
            <v>149.94639629498283</v>
          </cell>
          <cell r="AB274">
            <v>36.415553385924397</v>
          </cell>
          <cell r="AG274">
            <v>313.6207552269417</v>
          </cell>
          <cell r="AM274">
            <v>234.92178239918701</v>
          </cell>
          <cell r="AO274">
            <v>44.374114453179772</v>
          </cell>
          <cell r="AT274">
            <v>349.44815160479186</v>
          </cell>
          <cell r="AV274">
            <v>49.505154810678853</v>
          </cell>
          <cell r="BA274">
            <v>295.96479261157305</v>
          </cell>
          <cell r="BC274">
            <v>51.208792023955887</v>
          </cell>
          <cell r="BH274">
            <v>260.01596146493677</v>
          </cell>
          <cell r="BJ274">
            <v>19.159070844784814</v>
          </cell>
          <cell r="BO274">
            <v>229.8610427374085</v>
          </cell>
        </row>
        <row r="275">
          <cell r="E275">
            <v>247.702405265415</v>
          </cell>
          <cell r="G275">
            <v>48.497523557228611</v>
          </cell>
          <cell r="L275">
            <v>241.80874302144881</v>
          </cell>
          <cell r="N275">
            <v>44.440525744482485</v>
          </cell>
          <cell r="S275">
            <v>249.73258347155181</v>
          </cell>
          <cell r="U275">
            <v>60.649341700234018</v>
          </cell>
          <cell r="Z275">
            <v>148.66758119685286</v>
          </cell>
          <cell r="AB275">
            <v>36.104984004949984</v>
          </cell>
          <cell r="AG275">
            <v>311.11344276579331</v>
          </cell>
          <cell r="AM275">
            <v>233.00425673983088</v>
          </cell>
          <cell r="AO275">
            <v>44.011915161968055</v>
          </cell>
          <cell r="AT275">
            <v>346.78020861582138</v>
          </cell>
          <cell r="AV275">
            <v>49.127196220574703</v>
          </cell>
          <cell r="BA275">
            <v>293.64103068755009</v>
          </cell>
          <cell r="BC275">
            <v>50.806727170124944</v>
          </cell>
          <cell r="BH275">
            <v>257.91693744131004</v>
          </cell>
          <cell r="BJ275">
            <v>19.004405916728111</v>
          </cell>
          <cell r="BO275">
            <v>228.51425269263856</v>
          </cell>
        </row>
        <row r="276">
          <cell r="E276">
            <v>245.67853132425131</v>
          </cell>
          <cell r="G276">
            <v>48.101270343484991</v>
          </cell>
          <cell r="L276">
            <v>239.8221821766771</v>
          </cell>
          <cell r="N276">
            <v>44.075428075713631</v>
          </cell>
          <cell r="S276">
            <v>248.74481141935351</v>
          </cell>
          <cell r="U276">
            <v>60.409454201842998</v>
          </cell>
          <cell r="Z276">
            <v>147.38503622135335</v>
          </cell>
          <cell r="AB276">
            <v>35.79350879661439</v>
          </cell>
          <cell r="AG276">
            <v>308.59477117191511</v>
          </cell>
          <cell r="AM276">
            <v>231.07954035925215</v>
          </cell>
          <cell r="AO276">
            <v>43.648357623414299</v>
          </cell>
          <cell r="AT276">
            <v>344.09892591190606</v>
          </cell>
          <cell r="AV276">
            <v>48.747347837520024</v>
          </cell>
          <cell r="BA276">
            <v>291.30686024657587</v>
          </cell>
          <cell r="BC276">
            <v>50.402861400802884</v>
          </cell>
          <cell r="BH276">
            <v>255.80960478092317</v>
          </cell>
          <cell r="BJ276">
            <v>18.849128773331181</v>
          </cell>
          <cell r="BO276">
            <v>227.16325392897872</v>
          </cell>
        </row>
        <row r="277">
          <cell r="E277">
            <v>243.64664621540385</v>
          </cell>
          <cell r="G277">
            <v>47.703448627436963</v>
          </cell>
          <cell r="L277">
            <v>237.82796479531615</v>
          </cell>
          <cell r="N277">
            <v>43.708923259679722</v>
          </cell>
          <cell r="S277">
            <v>247.75415836533631</v>
          </cell>
          <cell r="U277">
            <v>60.168867031581676</v>
          </cell>
          <cell r="Z277">
            <v>146.09875048967533</v>
          </cell>
          <cell r="AB277">
            <v>35.481125118921149</v>
          </cell>
          <cell r="AG277">
            <v>306.06468898387249</v>
          </cell>
          <cell r="AM277">
            <v>229.14760629224625</v>
          </cell>
          <cell r="AO277">
            <v>43.283436744090963</v>
          </cell>
          <cell r="AT277">
            <v>341.40423679447116</v>
          </cell>
          <cell r="AV277">
            <v>48.365600212550085</v>
          </cell>
          <cell r="BA277">
            <v>288.96223466716805</v>
          </cell>
          <cell r="BC277">
            <v>49.997186649389072</v>
          </cell>
          <cell r="BH277">
            <v>253.69393059542222</v>
          </cell>
          <cell r="BJ277">
            <v>18.693236991241637</v>
          </cell>
          <cell r="BO277">
            <v>225.80803329418242</v>
          </cell>
        </row>
        <row r="278">
          <cell r="E278">
            <v>241.60671822800055</v>
          </cell>
          <cell r="G278">
            <v>47.304052200429574</v>
          </cell>
          <cell r="L278">
            <v>235.82606136779785</v>
          </cell>
          <cell r="N278">
            <v>43.34100587300069</v>
          </cell>
          <cell r="S278">
            <v>246.76061590657824</v>
          </cell>
          <cell r="U278">
            <v>59.92757814874043</v>
          </cell>
          <cell r="Z278">
            <v>144.80871309127986</v>
          </cell>
          <cell r="AB278">
            <v>35.167830322167973</v>
          </cell>
          <cell r="AG278">
            <v>303.52314450708985</v>
          </cell>
          <cell r="AM278">
            <v>227.20842747248912</v>
          </cell>
          <cell r="AO278">
            <v>42.917147411470168</v>
          </cell>
          <cell r="AT278">
            <v>338.69607423144907</v>
          </cell>
          <cell r="AV278">
            <v>47.981943849455291</v>
          </cell>
          <cell r="BA278">
            <v>286.60710711901919</v>
          </cell>
          <cell r="BC278">
            <v>49.589694813151226</v>
          </cell>
          <cell r="BH278">
            <v>251.56988186627035</v>
          </cell>
          <cell r="BJ278">
            <v>18.536728137514658</v>
          </cell>
          <cell r="BO278">
            <v>224.44857759490239</v>
          </cell>
        </row>
        <row r="279">
          <cell r="E279">
            <v>239.55871552564713</v>
          </cell>
          <cell r="G279">
            <v>46.903074829231954</v>
          </cell>
          <cell r="L279">
            <v>233.81644227081935</v>
          </cell>
          <cell r="N279">
            <v>42.971670471393828</v>
          </cell>
          <cell r="S279">
            <v>245.76417561564878</v>
          </cell>
          <cell r="U279">
            <v>59.68558550665756</v>
          </cell>
          <cell r="Z279">
            <v>143.51491308380577</v>
          </cell>
          <cell r="AB279">
            <v>34.853621748924262</v>
          </cell>
          <cell r="AG279">
            <v>300.97008581279425</v>
          </cell>
          <cell r="AM279">
            <v>225.26197673215785</v>
          </cell>
          <cell r="AO279">
            <v>42.549484493852042</v>
          </cell>
          <cell r="AT279">
            <v>335.97437085561194</v>
          </cell>
          <cell r="AV279">
            <v>47.596369204545027</v>
          </cell>
          <cell r="BA279">
            <v>284.24143056206088</v>
          </cell>
          <cell r="BC279">
            <v>49.180377753063553</v>
          </cell>
          <cell r="BH279">
            <v>249.43742544423228</v>
          </cell>
          <cell r="BJ279">
            <v>18.379599769575009</v>
          </cell>
          <cell r="BO279">
            <v>223.08487359656212</v>
          </cell>
        </row>
        <row r="280">
          <cell r="E280">
            <v>237.5026061459302</v>
          </cell>
          <cell r="G280">
            <v>46.500510255940014</v>
          </cell>
          <cell r="L280">
            <v>231.79907776690459</v>
          </cell>
          <cell r="N280">
            <v>42.600911589593274</v>
          </cell>
          <cell r="S280">
            <v>244.76482904053745</v>
          </cell>
          <cell r="U280">
            <v>59.442887052701948</v>
          </cell>
          <cell r="Z280">
            <v>142.21733949297655</v>
          </cell>
          <cell r="AB280">
            <v>34.538496734008596</v>
          </cell>
          <cell r="AG280">
            <v>298.40546073695475</v>
          </cell>
          <cell r="AM280">
            <v>223.30822680155035</v>
          </cell>
          <cell r="AO280">
            <v>42.180442840292848</v>
          </cell>
          <cell r="AT280">
            <v>333.23905896289557</v>
          </cell>
          <cell r="AV280">
            <v>47.208866686410211</v>
          </cell>
          <cell r="BA280">
            <v>281.86515774552453</v>
          </cell>
          <cell r="BC280">
            <v>48.769227293644242</v>
          </cell>
          <cell r="BH280">
            <v>247.29652804885691</v>
          </cell>
          <cell r="BJ280">
            <v>18.221849435178932</v>
          </cell>
          <cell r="BO280">
            <v>221.71690802322703</v>
          </cell>
        </row>
        <row r="281">
          <cell r="E281">
            <v>235.43835799991859</v>
          </cell>
          <cell r="G281">
            <v>46.096352197878794</v>
          </cell>
          <cell r="L281">
            <v>229.77393800396428</v>
          </cell>
          <cell r="N281">
            <v>42.228723741269114</v>
          </cell>
          <cell r="S281">
            <v>243.76256770458201</v>
          </cell>
          <cell r="U281">
            <v>59.199480728255637</v>
          </cell>
          <cell r="Z281">
            <v>140.9159813125074</v>
          </cell>
          <cell r="AB281">
            <v>34.222452604466085</v>
          </cell>
          <cell r="AG281">
            <v>295.82921687921629</v>
          </cell>
          <cell r="AM281">
            <v>221.34715030870311</v>
          </cell>
          <cell r="AO281">
            <v>41.810017280532811</v>
          </cell>
          <cell r="AT281">
            <v>330.49007051071567</v>
          </cell>
          <cell r="AV281">
            <v>46.819426655684723</v>
          </cell>
          <cell r="BA281">
            <v>279.47824120699744</v>
          </cell>
          <cell r="BC281">
            <v>48.356235222792115</v>
          </cell>
          <cell r="BH281">
            <v>245.14715626795822</v>
          </cell>
          <cell r="BJ281">
            <v>18.063474672375868</v>
          </cell>
          <cell r="BO281">
            <v>220.34466755747528</v>
          </cell>
        </row>
        <row r="282">
          <cell r="E282">
            <v>233.36593887166234</v>
          </cell>
          <cell r="G282">
            <v>45.690594347504408</v>
          </cell>
          <cell r="L282">
            <v>227.74099301485433</v>
          </cell>
          <cell r="N282">
            <v>41.855101418946205</v>
          </cell>
          <cell r="S282">
            <v>242.7573831063967</v>
          </cell>
          <cell r="U282">
            <v>58.955364468696345</v>
          </cell>
          <cell r="Z282">
            <v>139.61082750401189</v>
          </cell>
          <cell r="AB282">
            <v>33.905486679545746</v>
          </cell>
          <cell r="AG282">
            <v>293.24130160182921</v>
          </cell>
          <cell r="AM282">
            <v>219.37871977900764</v>
          </cell>
          <cell r="AO282">
            <v>41.438202624923669</v>
          </cell>
          <cell r="AT282">
            <v>327.72733711627478</v>
          </cell>
          <cell r="AV282">
            <v>46.428039424805597</v>
          </cell>
          <cell r="BA282">
            <v>277.08063327147488</v>
          </cell>
          <cell r="BC282">
            <v>47.941393291622624</v>
          </cell>
          <cell r="BH282">
            <v>242.98927655709349</v>
          </cell>
          <cell r="BJ282">
            <v>17.904473009470045</v>
          </cell>
          <cell r="BO282">
            <v>218.96813884026804</v>
          </cell>
        </row>
        <row r="283">
          <cell r="E283">
            <v>231.28531641769004</v>
          </cell>
          <cell r="G283">
            <v>45.283230372305624</v>
          </cell>
          <cell r="L283">
            <v>225.70021271693219</v>
          </cell>
          <cell r="N283">
            <v>41.480039093922677</v>
          </cell>
          <cell r="S283">
            <v>241.74926671980003</v>
          </cell>
          <cell r="U283">
            <v>58.710536203380009</v>
          </cell>
          <cell r="Z283">
            <v>138.30186699690827</v>
          </cell>
          <cell r="AB283">
            <v>33.587596270677722</v>
          </cell>
          <cell r="AG283">
            <v>290.64166202857359</v>
          </cell>
          <cell r="AM283">
            <v>217.40290763482582</v>
          </cell>
          <cell r="AO283">
            <v>41.064993664355995</v>
          </cell>
          <cell r="AT283">
            <v>324.95079005486178</v>
          </cell>
          <cell r="AV283">
            <v>46.034695257772086</v>
          </cell>
          <cell r="BA283">
            <v>274.67228605040776</v>
          </cell>
          <cell r="BC283">
            <v>47.524693214303106</v>
          </cell>
          <cell r="BH283">
            <v>240.82285523903988</v>
          </cell>
          <cell r="BJ283">
            <v>17.744841964981887</v>
          </cell>
          <cell r="BO283">
            <v>217.58730847081955</v>
          </cell>
        </row>
        <row r="284">
          <cell r="E284">
            <v>229.19645816650413</v>
          </cell>
          <cell r="G284">
            <v>44.874253914705015</v>
          </cell>
          <cell r="L284">
            <v>223.65156691161181</v>
          </cell>
          <cell r="N284">
            <v>41.103531216188117</v>
          </cell>
          <cell r="S284">
            <v>240.73820999374246</v>
          </cell>
          <cell r="U284">
            <v>58.46499385562317</v>
          </cell>
          <cell r="Z284">
            <v>136.98908868832561</v>
          </cell>
          <cell r="AB284">
            <v>33.268778681450506</v>
          </cell>
          <cell r="AG284">
            <v>288.03024504367909</v>
          </cell>
          <cell r="AM284">
            <v>215.41968619510334</v>
          </cell>
          <cell r="AO284">
            <v>40.69038517018619</v>
          </cell>
          <cell r="AT284">
            <v>322.16036025814162</v>
          </cell>
          <cell r="AV284">
            <v>45.639384369903404</v>
          </cell>
          <cell r="BA284">
            <v>272.25315144074631</v>
          </cell>
          <cell r="BC284">
            <v>47.106126667887267</v>
          </cell>
          <cell r="BH284">
            <v>238.64785850326899</v>
          </cell>
          <cell r="BJ284">
            <v>17.584579047609292</v>
          </cell>
          <cell r="BO284">
            <v>216.20216300646652</v>
          </cell>
        </row>
        <row r="285">
          <cell r="E285">
            <v>227.09933151807394</v>
          </cell>
          <cell r="G285">
            <v>44.463658591959735</v>
          </cell>
          <cell r="L285">
            <v>221.59502528391675</v>
          </cell>
          <cell r="N285">
            <v>40.725572214341462</v>
          </cell>
          <cell r="S285">
            <v>239.7242043522339</v>
          </cell>
          <cell r="U285">
            <v>58.218735342685378</v>
          </cell>
          <cell r="Z285">
            <v>135.67248144300956</v>
          </cell>
          <cell r="AB285">
            <v>32.949031207588035</v>
          </cell>
          <cell r="AG285">
            <v>285.40699729073958</v>
          </cell>
          <cell r="AM285">
            <v>213.42902767498188</v>
          </cell>
          <cell r="AO285">
            <v>40.314371894163251</v>
          </cell>
          <cell r="AT285">
            <v>319.35597831243791</v>
          </cell>
          <cell r="AV285">
            <v>45.242096927595377</v>
          </cell>
          <cell r="BA285">
            <v>269.82318112397911</v>
          </cell>
          <cell r="BC285">
            <v>46.685685292148932</v>
          </cell>
          <cell r="BH285">
            <v>236.46425240541899</v>
          </cell>
          <cell r="BJ285">
            <v>17.423681756188767</v>
          </cell>
          <cell r="BO285">
            <v>214.81268896253735</v>
          </cell>
        </row>
        <row r="286">
          <cell r="E286">
            <v>224.99390374332705</v>
          </cell>
          <cell r="G286">
            <v>44.051437996061921</v>
          </cell>
          <cell r="L286">
            <v>219.5305574020316</v>
          </cell>
          <cell r="N286">
            <v>40.346156495508517</v>
          </cell>
          <cell r="S286">
            <v>238.70724119427092</v>
          </cell>
          <cell r="U286">
            <v>57.971758575751508</v>
          </cell>
          <cell r="Z286">
            <v>134.35203409322801</v>
          </cell>
          <cell r="AB286">
            <v>32.628351136926803</v>
          </cell>
          <cell r="AG286">
            <v>282.77186517162289</v>
          </cell>
          <cell r="AM286">
            <v>211.43090418541001</v>
          </cell>
          <cell r="AO286">
            <v>39.936948568355227</v>
          </cell>
          <cell r="AT286">
            <v>316.53757445700569</v>
          </cell>
          <cell r="AV286">
            <v>44.842823048075807</v>
          </cell>
          <cell r="BA286">
            <v>267.382326565168</v>
          </cell>
          <cell r="BC286">
            <v>46.263360689415109</v>
          </cell>
          <cell r="BH286">
            <v>234.27200286676501</v>
          </cell>
          <cell r="BJ286">
            <v>17.262147579656368</v>
          </cell>
          <cell r="BO286">
            <v>213.41887281222091</v>
          </cell>
        </row>
        <row r="287">
          <cell r="E287">
            <v>222.88014198363845</v>
          </cell>
          <cell r="G287">
            <v>43.637585693638677</v>
          </cell>
          <cell r="L287">
            <v>217.45813271685171</v>
          </cell>
          <cell r="N287">
            <v>39.965278445259237</v>
          </cell>
          <cell r="S287">
            <v>237.68731189376388</v>
          </cell>
          <cell r="U287">
            <v>57.724061459914083</v>
          </cell>
          <cell r="Z287">
            <v>133.02773543867627</v>
          </cell>
          <cell r="AB287">
            <v>32.306735749392807</v>
          </cell>
          <cell r="AG287">
            <v>280.12479484537596</v>
          </cell>
          <cell r="AM287">
            <v>209.4252877327522</v>
          </cell>
          <cell r="AO287">
            <v>39.558109905075419</v>
          </cell>
          <cell r="AT287">
            <v>313.70507858229632</v>
          </cell>
          <cell r="AV287">
            <v>44.441552799158643</v>
          </cell>
          <cell r="BA287">
            <v>264.93053901197891</v>
          </cell>
          <cell r="BC287">
            <v>45.839144424398206</v>
          </cell>
          <cell r="BH287">
            <v>232.0710756736872</v>
          </cell>
          <cell r="BJ287">
            <v>17.099973997008529</v>
          </cell>
          <cell r="BO287">
            <v>212.02070098643475</v>
          </cell>
        </row>
        <row r="288">
          <cell r="E288">
            <v>220.75801325031773</v>
          </cell>
          <cell r="G288">
            <v>43.222095225851675</v>
          </cell>
          <cell r="L288">
            <v>215.37772056153099</v>
          </cell>
          <cell r="N288">
            <v>39.582932427524618</v>
          </cell>
          <cell r="S288">
            <v>236.6644077994637</v>
          </cell>
          <cell r="U288">
            <v>57.475641894155473</v>
          </cell>
          <cell r="Z288">
            <v>131.69957424638207</v>
          </cell>
          <cell r="AB288">
            <v>31.984182316978504</v>
          </cell>
          <cell r="AG288">
            <v>277.46573222712436</v>
          </cell>
          <cell r="AM288">
            <v>207.41215021839693</v>
          </cell>
          <cell r="AO288">
            <v>39.177850596808312</v>
          </cell>
          <cell r="AT288">
            <v>310.85842022821339</v>
          </cell>
          <cell r="AV288">
            <v>44.038276198996897</v>
          </cell>
          <cell r="BA288">
            <v>262.46776949370781</v>
          </cell>
          <cell r="BC288">
            <v>45.413028024027582</v>
          </cell>
          <cell r="BH288">
            <v>229.86143647713681</v>
          </cell>
          <cell r="BJ288">
            <v>16.93715847726271</v>
          </cell>
          <cell r="BO288">
            <v>210.61815987369297</v>
          </cell>
        </row>
        <row r="289">
          <cell r="E289">
            <v>218.62748442409429</v>
          </cell>
          <cell r="G289">
            <v>42.804960108296356</v>
          </cell>
          <cell r="L289">
            <v>213.28929015102835</v>
          </cell>
          <cell r="N289">
            <v>39.199112784513318</v>
          </cell>
          <cell r="S289">
            <v>235.63852023488849</v>
          </cell>
          <cell r="U289">
            <v>57.22649777133006</v>
          </cell>
          <cell r="Z289">
            <v>130.36753925061035</v>
          </cell>
          <cell r="AB289">
            <v>31.660688103719661</v>
          </cell>
          <cell r="AG289">
            <v>274.79462298696762</v>
          </cell>
          <cell r="AM289">
            <v>205.39146343836282</v>
          </cell>
          <cell r="AO289">
            <v>38.796165316135202</v>
          </cell>
          <cell r="AT289">
            <v>307.99752858236002</v>
          </cell>
          <cell r="AV289">
            <v>43.632983215834336</v>
          </cell>
          <cell r="BA289">
            <v>259.99396882030283</v>
          </cell>
          <cell r="BC289">
            <v>44.985002977280296</v>
          </cell>
          <cell r="BH289">
            <v>227.64305079210004</v>
          </cell>
          <cell r="BJ289">
            <v>16.773698479417899</v>
          </cell>
          <cell r="BO289">
            <v>209.21123581997392</v>
          </cell>
        </row>
        <row r="290">
          <cell r="E290">
            <v>216.48852225460041</v>
          </cell>
          <cell r="G290">
            <v>42.386173830900709</v>
          </cell>
          <cell r="L290">
            <v>211.19281058165188</v>
          </cell>
          <cell r="N290">
            <v>38.813813836627915</v>
          </cell>
          <cell r="S290">
            <v>234.60964049824992</v>
          </cell>
          <cell r="U290">
            <v>56.976626978146413</v>
          </cell>
          <cell r="Z290">
            <v>129.03161915276766</v>
          </cell>
          <cell r="AB290">
            <v>31.336250365672143</v>
          </cell>
          <cell r="AG290">
            <v>272.11141254886888</v>
          </cell>
          <cell r="AM290">
            <v>203.36319908290361</v>
          </cell>
          <cell r="AO290">
            <v>38.413048715659578</v>
          </cell>
          <cell r="AT290">
            <v>305.12233247827737</v>
          </cell>
          <cell r="AV290">
            <v>43.225663767755968</v>
          </cell>
          <cell r="BA290">
            <v>257.50908758138155</v>
          </cell>
          <cell r="BC290">
            <v>44.555060735011125</v>
          </cell>
          <cell r="BH290">
            <v>225.41588399706001</v>
          </cell>
          <cell r="BJ290">
            <v>16.609591452414946</v>
          </cell>
          <cell r="BO290">
            <v>207.799915128587</v>
          </cell>
        </row>
        <row r="291">
          <cell r="E291">
            <v>214.34109335985227</v>
          </cell>
          <cell r="G291">
            <v>41.965729857823703</v>
          </cell>
          <cell r="L291">
            <v>209.08825083060177</v>
          </cell>
          <cell r="N291">
            <v>38.427029882380864</v>
          </cell>
          <cell r="S291">
            <v>233.57775986237951</v>
          </cell>
          <cell r="U291">
            <v>56.726027395149316</v>
          </cell>
          <cell r="Z291">
            <v>127.69180262130624</v>
          </cell>
          <cell r="AB291">
            <v>31.010866350888659</v>
          </cell>
          <cell r="AG291">
            <v>269.41604608954003</v>
          </cell>
          <cell r="AM291">
            <v>201.32732873611141</v>
          </cell>
          <cell r="AO291">
            <v>38.028495427932164</v>
          </cell>
          <cell r="AT291">
            <v>302.23276039367437</v>
          </cell>
          <cell r="AV291">
            <v>42.816307722437202</v>
          </cell>
          <cell r="BA291">
            <v>255.01307614524421</v>
          </cell>
          <cell r="BC291">
            <v>44.123192709781783</v>
          </cell>
          <cell r="BH291">
            <v>223.17990133345626</v>
          </cell>
          <cell r="BJ291">
            <v>16.444834835096778</v>
          </cell>
          <cell r="BO291">
            <v>206.38418406003947</v>
          </cell>
        </row>
        <row r="292">
          <cell r="E292">
            <v>212.18516422572907</v>
          </cell>
          <cell r="G292">
            <v>41.543621627353268</v>
          </cell>
          <cell r="L292">
            <v>206.97557975551115</v>
          </cell>
          <cell r="N292">
            <v>38.038755198310156</v>
          </cell>
          <cell r="S292">
            <v>232.5428695746545</v>
          </cell>
          <cell r="U292">
            <v>56.474696896701808</v>
          </cell>
          <cell r="Z292">
            <v>126.34807829162806</v>
          </cell>
          <cell r="AB292">
            <v>30.684533299395387</v>
          </cell>
          <cell r="AG292">
            <v>266.70846853732127</v>
          </cell>
          <cell r="AM292">
            <v>199.28382387551875</v>
          </cell>
          <cell r="AO292">
            <v>37.642500065375771</v>
          </cell>
          <cell r="AT292">
            <v>299.32874044864832</v>
          </cell>
          <cell r="AV292">
            <v>42.40490489689185</v>
          </cell>
          <cell r="BA292">
            <v>252.50588465788252</v>
          </cell>
          <cell r="BC292">
            <v>43.689390275689441</v>
          </cell>
          <cell r="BH292">
            <v>220.93506790514243</v>
          </cell>
          <cell r="BJ292">
            <v>16.27942605616839</v>
          </cell>
          <cell r="BO292">
            <v>204.96402883190274</v>
          </cell>
        </row>
        <row r="293">
          <cell r="E293">
            <v>210.02070120545</v>
          </cell>
          <cell r="G293">
            <v>41.119842551803885</v>
          </cell>
          <cell r="L293">
            <v>204.85476609398529</v>
          </cell>
          <cell r="N293">
            <v>37.648984038894596</v>
          </cell>
          <cell r="S293">
            <v>231.50496085692359</v>
          </cell>
          <cell r="U293">
            <v>56.222633350967158</v>
          </cell>
          <cell r="Z293">
            <v>125.00043476598832</v>
          </cell>
          <cell r="AB293">
            <v>30.35724844316859</v>
          </cell>
          <cell r="AG293">
            <v>263.98862457105628</v>
          </cell>
          <cell r="AM293">
            <v>197.23265587169885</v>
          </cell>
          <cell r="AO293">
            <v>37.255057220209792</v>
          </cell>
          <cell r="AT293">
            <v>296.41020040389714</v>
          </cell>
          <cell r="AV293">
            <v>41.991445057218762</v>
          </cell>
          <cell r="BA293">
            <v>249.98746304198369</v>
          </cell>
          <cell r="BC293">
            <v>43.253644768194384</v>
          </cell>
          <cell r="BH293">
            <v>218.68134867784153</v>
          </cell>
          <cell r="BJ293">
            <v>16.113362534156742</v>
          </cell>
          <cell r="BO293">
            <v>203.53943561867808</v>
          </cell>
        </row>
        <row r="294">
          <cell r="E294">
            <v>207.84767051904896</v>
          </cell>
          <cell r="G294">
            <v>40.694386017413791</v>
          </cell>
          <cell r="L294">
            <v>202.72577846313897</v>
          </cell>
          <cell r="N294">
            <v>37.257710636468786</v>
          </cell>
          <cell r="S294">
            <v>230.46402490543264</v>
          </cell>
          <cell r="U294">
            <v>55.969834619890783</v>
          </cell>
          <cell r="Z294">
            <v>123.6488606133988</v>
          </cell>
          <cell r="AB294">
            <v>30.029009006111135</v>
          </cell>
          <cell r="AG294">
            <v>261.25645861896146</v>
          </cell>
          <cell r="AM294">
            <v>195.17379598786465</v>
          </cell>
          <cell r="AO294">
            <v>36.866161464374436</v>
          </cell>
          <cell r="AT294">
            <v>293.47706765892224</v>
          </cell>
          <cell r="AV294">
            <v>41.575917918347315</v>
          </cell>
          <cell r="BA294">
            <v>247.45776099593033</v>
          </cell>
          <cell r="BC294">
            <v>42.815947483947014</v>
          </cell>
          <cell r="BH294">
            <v>216.41870847859923</v>
          </cell>
          <cell r="BJ294">
            <v>15.94664167737047</v>
          </cell>
          <cell r="BO294">
            <v>202.11039055166211</v>
          </cell>
        </row>
        <row r="295">
          <cell r="E295">
            <v>205.66603825284758</v>
          </cell>
          <cell r="G295">
            <v>40.267245384241733</v>
          </cell>
          <cell r="L295">
            <v>200.58858535913208</v>
          </cell>
          <cell r="N295">
            <v>36.864929201137791</v>
          </cell>
          <cell r="S295">
            <v>229.42005289074984</v>
          </cell>
          <cell r="U295">
            <v>55.716298559182107</v>
          </cell>
          <cell r="Z295">
            <v>122.29334436953087</v>
          </cell>
          <cell r="AB295">
            <v>29.699812204028927</v>
          </cell>
          <cell r="AG295">
            <v>258.51191485749086</v>
          </cell>
          <cell r="AM295">
            <v>193.10721537946606</v>
          </cell>
          <cell r="AO295">
            <v>36.475807349454705</v>
          </cell>
          <cell r="AT295">
            <v>290.5292692502224</v>
          </cell>
          <cell r="AV295">
            <v>41.158313143781506</v>
          </cell>
          <cell r="BA295">
            <v>244.91672799279573</v>
          </cell>
          <cell r="BC295">
            <v>42.376289680613951</v>
          </cell>
          <cell r="BH295">
            <v>214.14711199523492</v>
          </cell>
          <cell r="BJ295">
            <v>15.779260883859415</v>
          </cell>
          <cell r="BO295">
            <v>200.6768797188117</v>
          </cell>
        </row>
        <row r="296">
          <cell r="E296">
            <v>203.47577035892581</v>
          </cell>
          <cell r="G296">
            <v>39.838413986063365</v>
          </cell>
          <cell r="L296">
            <v>198.44315515670348</v>
          </cell>
          <cell r="N296">
            <v>36.470633920691455</v>
          </cell>
          <cell r="S296">
            <v>228.37303595769086</v>
          </cell>
          <cell r="U296">
            <v>55.46202301829635</v>
          </cell>
          <cell r="Z296">
            <v>120.93387453661836</v>
          </cell>
          <cell r="AB296">
            <v>29.369655244607316</v>
          </cell>
          <cell r="AG296">
            <v>255.75493721019535</v>
          </cell>
          <cell r="AM296">
            <v>191.03288509378595</v>
          </cell>
          <cell r="AO296">
            <v>36.083989406604019</v>
          </cell>
          <cell r="AT296">
            <v>287.56673184947908</v>
          </cell>
          <cell r="AV296">
            <v>40.738620345342873</v>
          </cell>
          <cell r="BA296">
            <v>242.36431327933454</v>
          </cell>
          <cell r="BC296">
            <v>41.93466257670346</v>
          </cell>
          <cell r="BH296">
            <v>211.86652377579063</v>
          </cell>
          <cell r="BJ296">
            <v>15.611217541374046</v>
          </cell>
          <cell r="BO296">
            <v>199.23888916460865</v>
          </cell>
        </row>
        <row r="297">
          <cell r="E297">
            <v>201.27683265459063</v>
          </cell>
          <cell r="G297">
            <v>39.407885130267218</v>
          </cell>
          <cell r="L297">
            <v>196.28945610870306</v>
          </cell>
          <cell r="N297">
            <v>36.0748189605184</v>
          </cell>
          <cell r="S297">
            <v>227.32296522524379</v>
          </cell>
          <cell r="U297">
            <v>55.20700584041635</v>
          </cell>
          <cell r="Z297">
            <v>119.57043958335983</v>
          </cell>
          <cell r="AB297">
            <v>29.03853532738739</v>
          </cell>
          <cell r="AG297">
            <v>252.98546934657699</v>
          </cell>
          <cell r="AM297">
            <v>188.95077606953456</v>
          </cell>
          <cell r="AO297">
            <v>35.690702146467643</v>
          </cell>
          <cell r="AT297">
            <v>284.58938176173206</v>
          </cell>
          <cell r="AV297">
            <v>40.316829082912044</v>
          </cell>
          <cell r="BA297">
            <v>239.80046587496932</v>
          </cell>
          <cell r="BC297">
            <v>41.491057351390033</v>
          </cell>
          <cell r="BH297">
            <v>209.57690822797773</v>
          </cell>
          <cell r="BJ297">
            <v>15.442509027324673</v>
          </cell>
          <cell r="BO297">
            <v>197.79640488992371</v>
          </cell>
        </row>
        <row r="298">
          <cell r="E298">
            <v>199.06919082184245</v>
          </cell>
          <cell r="G298">
            <v>38.975652097750199</v>
          </cell>
          <cell r="L298">
            <v>194.12745634562177</v>
          </cell>
          <cell r="N298">
            <v>35.677478463519677</v>
          </cell>
          <cell r="S298">
            <v>226.26983178649374</v>
          </cell>
          <cell r="U298">
            <v>54.951244862434194</v>
          </cell>
          <cell r="Z298">
            <v>118.20302794482096</v>
          </cell>
          <cell r="AB298">
            <v>28.706449643742236</v>
          </cell>
          <cell r="AG298">
            <v>250.20345468093805</v>
          </cell>
          <cell r="AM298">
            <v>186.86085913644223</v>
          </cell>
          <cell r="AO298">
            <v>35.29594005910576</v>
          </cell>
          <cell r="AT298">
            <v>281.5971449235463</v>
          </cell>
          <cell r="AV298">
            <v>39.892928864169058</v>
          </cell>
          <cell r="BA298">
            <v>237.22513457077201</v>
          </cell>
          <cell r="BC298">
            <v>41.045465144338223</v>
          </cell>
          <cell r="BH298">
            <v>207.27822961862137</v>
          </cell>
          <cell r="BJ298">
            <v>15.273132708740521</v>
          </cell>
          <cell r="BO298">
            <v>196.34941285188037</v>
          </cell>
        </row>
        <row r="299">
          <cell r="E299">
            <v>196.85281040683964</v>
          </cell>
          <cell r="G299">
            <v>38.541708142812809</v>
          </cell>
          <cell r="L299">
            <v>191.95712387512032</v>
          </cell>
          <cell r="N299">
            <v>35.278606550022111</v>
          </cell>
          <cell r="S299">
            <v>225.21362670854734</v>
          </cell>
          <cell r="U299">
            <v>54.694737914932929</v>
          </cell>
          <cell r="Z299">
            <v>116.83162802233636</v>
          </cell>
          <cell r="AB299">
            <v>28.373395376853118</v>
          </cell>
          <cell r="AG299">
            <v>247.40883637122488</v>
          </cell>
          <cell r="AM299">
            <v>184.76310501485082</v>
          </cell>
          <cell r="AO299">
            <v>34.899697613916267</v>
          </cell>
          <cell r="AT299">
            <v>278.58994690116964</v>
          </cell>
          <cell r="AV299">
            <v>39.466909144332362</v>
          </cell>
          <cell r="BA299">
            <v>234.63826792844137</v>
          </cell>
          <cell r="BC299">
            <v>40.597877055525665</v>
          </cell>
          <cell r="BH299">
            <v>204.97045207310299</v>
          </cell>
          <cell r="BJ299">
            <v>15.10308594222864</v>
          </cell>
          <cell r="BO299">
            <v>194.89789896371812</v>
          </cell>
        </row>
        <row r="300">
          <cell r="E300">
            <v>194.62765681936077</v>
          </cell>
          <cell r="G300">
            <v>38.106046493053789</v>
          </cell>
          <cell r="L300">
            <v>189.77842658155544</v>
          </cell>
          <cell r="N300">
            <v>34.878197317691274</v>
          </cell>
          <cell r="S300">
            <v>224.15434103245695</v>
          </cell>
          <cell r="U300">
            <v>54.437482822168121</v>
          </cell>
          <cell r="Z300">
            <v>115.45622818341118</v>
          </cell>
          <cell r="AB300">
            <v>28.039369701685573</v>
          </cell>
          <cell r="AG300">
            <v>244.60155731786645</v>
          </cell>
          <cell r="AM300">
            <v>182.65748431530344</v>
          </cell>
          <cell r="AO300">
            <v>34.50196925955732</v>
          </cell>
          <cell r="AT300">
            <v>275.567712888681</v>
          </cell>
          <cell r="AV300">
            <v>39.038759325896478</v>
          </cell>
          <cell r="BA300">
            <v>232.03981427927525</v>
          </cell>
          <cell r="BC300">
            <v>40.148284145065297</v>
          </cell>
          <cell r="BH300">
            <v>202.65353957480025</v>
          </cell>
          <cell r="BJ300">
            <v>14.93236607393265</v>
          </cell>
          <cell r="BO300">
            <v>193.4418490946554</v>
          </cell>
        </row>
        <row r="301">
          <cell r="E301">
            <v>192.3936953322648</v>
          </cell>
          <cell r="G301">
            <v>37.668660349264471</v>
          </cell>
          <cell r="L301">
            <v>187.59133222550497</v>
          </cell>
          <cell r="N301">
            <v>34.476244841444156</v>
          </cell>
          <cell r="S301">
            <v>223.09196577314464</v>
          </cell>
          <cell r="U301">
            <v>54.179477402049415</v>
          </cell>
          <cell r="Z301">
            <v>114.07681676162247</v>
          </cell>
          <cell r="AB301">
            <v>27.704369784965458</v>
          </cell>
          <cell r="AG301">
            <v>241.78156016260775</v>
          </cell>
          <cell r="AM301">
            <v>180.54396753813273</v>
          </cell>
          <cell r="AO301">
            <v>34.102749423869518</v>
          </cell>
          <cell r="AT301">
            <v>272.53036770612999</v>
          </cell>
          <cell r="AV301">
            <v>38.608468758368417</v>
          </cell>
          <cell r="BA301">
            <v>229.42972172313893</v>
          </cell>
          <cell r="BC301">
            <v>39.696677433026828</v>
          </cell>
          <cell r="BH301">
            <v>200.32745596452509</v>
          </cell>
          <cell r="BJ301">
            <v>14.760970439491322</v>
          </cell>
          <cell r="BO301">
            <v>191.98124906975184</v>
          </cell>
        </row>
        <row r="302">
          <cell r="E302">
            <v>190.15089108094909</v>
          </cell>
          <cell r="G302">
            <v>37.229542885322658</v>
          </cell>
          <cell r="L302">
            <v>185.39580844329055</v>
          </cell>
          <cell r="N302">
            <v>34.072743173361509</v>
          </cell>
          <cell r="S302">
            <v>222.02649191932599</v>
          </cell>
          <cell r="U302">
            <v>53.92071946612203</v>
          </cell>
          <cell r="Z302">
            <v>112.69338205652022</v>
          </cell>
          <cell r="AB302">
            <v>27.36839278515491</v>
          </cell>
          <cell r="AG302">
            <v>238.94878728733786</v>
          </cell>
          <cell r="AM302">
            <v>178.42252507304764</v>
          </cell>
          <cell r="AO302">
            <v>33.702032513797889</v>
          </cell>
          <cell r="AT302">
            <v>269.47783579766622</v>
          </cell>
          <cell r="AV302">
            <v>38.176026738002712</v>
          </cell>
          <cell r="BA302">
            <v>226.80793812742823</v>
          </cell>
          <cell r="BC302">
            <v>39.243047899257348</v>
          </cell>
          <cell r="BH302">
            <v>197.99216493995922</v>
          </cell>
          <cell r="BJ302">
            <v>14.588896363996996</v>
          </cell>
          <cell r="BO302">
            <v>190.51608466977046</v>
          </cell>
        </row>
        <row r="303">
          <cell r="E303">
            <v>187.89920906280523</v>
          </cell>
          <cell r="G303">
            <v>36.78868724808607</v>
          </cell>
          <cell r="L303">
            <v>183.19182274649881</v>
          </cell>
          <cell r="N303">
            <v>33.667686342599787</v>
          </cell>
          <cell r="S303">
            <v>220.95791043343371</v>
          </cell>
          <cell r="U303">
            <v>53.661206819548191</v>
          </cell>
          <cell r="Z303">
            <v>111.30591233352808</v>
          </cell>
          <cell r="AB303">
            <v>27.031435852428249</v>
          </cell>
          <cell r="AG303">
            <v>236.10318081291265</v>
          </cell>
          <cell r="AM303">
            <v>176.29312719871848</v>
          </cell>
          <cell r="AO303">
            <v>33.299812915313495</v>
          </cell>
          <cell r="AT303">
            <v>266.41004122966012</v>
          </cell>
          <cell r="AV303">
            <v>37.741422507535184</v>
          </cell>
          <cell r="BA303">
            <v>224.17441112602842</v>
          </cell>
          <cell r="BC303">
            <v>38.787386483201196</v>
          </cell>
          <cell r="BH303">
            <v>195.6476300550878</v>
          </cell>
          <cell r="BJ303">
            <v>14.416141161953838</v>
          </cell>
          <cell r="BO303">
            <v>189.04634163103913</v>
          </cell>
        </row>
        <row r="304">
          <cell r="E304">
            <v>185.63861413667291</v>
          </cell>
          <cell r="G304">
            <v>36.346086557285425</v>
          </cell>
          <cell r="L304">
            <v>180.97934252150071</v>
          </cell>
          <cell r="N304">
            <v>33.261068355302839</v>
          </cell>
          <cell r="S304">
            <v>219.88621225154088</v>
          </cell>
          <cell r="U304">
            <v>53.400937261088508</v>
          </cell>
          <cell r="Z304">
            <v>109.91439582384389</v>
          </cell>
          <cell r="AB304">
            <v>26.693496128647801</v>
          </cell>
          <cell r="AG304">
            <v>233.24468259797217</v>
          </cell>
          <cell r="AM304">
            <v>174.1557440823606</v>
          </cell>
          <cell r="AO304">
            <v>32.896084993334789</v>
          </cell>
          <cell r="AT304">
            <v>263.32690768881395</v>
          </cell>
          <cell r="AV304">
            <v>37.304645255915311</v>
          </cell>
          <cell r="BA304">
            <v>221.52908811826819</v>
          </cell>
          <cell r="BC304">
            <v>38.329684083718959</v>
          </cell>
          <cell r="BH304">
            <v>193.29381471963043</v>
          </cell>
          <cell r="BJ304">
            <v>14.242702137235927</v>
          </cell>
          <cell r="BO304">
            <v>187.57200564531178</v>
          </cell>
        </row>
        <row r="305">
          <cell r="E305">
            <v>183.36907102229131</v>
          </cell>
          <cell r="G305">
            <v>35.901733905417025</v>
          </cell>
          <cell r="L305">
            <v>178.75833502896879</v>
          </cell>
          <cell r="N305">
            <v>32.852883194513183</v>
          </cell>
          <cell r="S305">
            <v>218.81138828328426</v>
          </cell>
          <cell r="U305">
            <v>53.139908583083319</v>
          </cell>
          <cell r="Z305">
            <v>108.51882072433978</v>
          </cell>
          <cell r="AB305">
            <v>26.354570747339661</v>
          </cell>
          <cell r="AG305">
            <v>230.3732342377528</v>
          </cell>
          <cell r="AM305">
            <v>172.0103457793164</v>
          </cell>
          <cell r="AO305">
            <v>32.490843091648657</v>
          </cell>
          <cell r="AT305">
            <v>260.22835848026358</v>
          </cell>
          <cell r="AV305">
            <v>36.865684118037343</v>
          </cell>
          <cell r="BA305">
            <v>218.87191626786904</v>
          </cell>
          <cell r="BC305">
            <v>37.869931558905705</v>
          </cell>
          <cell r="BH305">
            <v>190.93068219847021</v>
          </cell>
          <cell r="BJ305">
            <v>14.068576583045173</v>
          </cell>
          <cell r="BO305">
            <v>186.09306235962902</v>
          </cell>
        </row>
        <row r="306">
          <cell r="E306">
            <v>181.09054429974859</v>
          </cell>
          <cell r="G306">
            <v>35.455622357634986</v>
          </cell>
          <cell r="L306">
            <v>176.52876740339272</v>
          </cell>
          <cell r="N306">
            <v>32.443124820082986</v>
          </cell>
          <cell r="S306">
            <v>217.73342941178686</v>
          </cell>
          <cell r="U306">
            <v>52.878118571433951</v>
          </cell>
          <cell r="Z306">
            <v>107.1191751974621</v>
          </cell>
          <cell r="AB306">
            <v>26.01465683366937</v>
          </cell>
          <cell r="AG306">
            <v>227.48877706289392</v>
          </cell>
          <cell r="AM306">
            <v>169.85690223263575</v>
          </cell>
          <cell r="AO306">
            <v>32.084081532831199</v>
          </cell>
          <cell r="AT306">
            <v>257.11431652567046</v>
          </cell>
          <cell r="AV306">
            <v>36.424528174469984</v>
          </cell>
          <cell r="BA306">
            <v>216.20284250188996</v>
          </cell>
          <cell r="BC306">
            <v>37.408119725908399</v>
          </cell>
          <cell r="BH306">
            <v>188.55819561108038</v>
          </cell>
          <cell r="BJ306">
            <v>13.893761781869081</v>
          </cell>
          <cell r="BO306">
            <v>184.6094973761785</v>
          </cell>
        </row>
        <row r="307">
          <cell r="E307">
            <v>178.80299840892917</v>
          </cell>
          <cell r="G307">
            <v>35.00774495164297</v>
          </cell>
          <cell r="L307">
            <v>174.29060665259308</v>
          </cell>
          <cell r="N307">
            <v>32.031787168584678</v>
          </cell>
          <cell r="S307">
            <v>216.65232649358092</v>
          </cell>
          <cell r="U307">
            <v>52.615565005583939</v>
          </cell>
          <cell r="Z307">
            <v>105.71544737113103</v>
          </cell>
          <cell r="AB307">
            <v>25.673751504417538</v>
          </cell>
          <cell r="AG307">
            <v>224.59125213823907</v>
          </cell>
          <cell r="AM307">
            <v>167.69538327265505</v>
          </cell>
          <cell r="AO307">
            <v>31.67579461816818</v>
          </cell>
          <cell r="AT307">
            <v>253.98470436130441</v>
          </cell>
          <cell r="AV307">
            <v>35.981166451184791</v>
          </cell>
          <cell r="BA307">
            <v>213.52181350966742</v>
          </cell>
          <cell r="BC307">
            <v>36.944239360742458</v>
          </cell>
          <cell r="BH307">
            <v>186.17631793094881</v>
          </cell>
          <cell r="BJ307">
            <v>13.718255005438333</v>
          </cell>
          <cell r="BO307">
            <v>183.12129625215471</v>
          </cell>
        </row>
        <row r="308">
          <cell r="E308">
            <v>176.50639764895857</v>
          </cell>
          <cell r="G308">
            <v>34.558094697585567</v>
          </cell>
          <cell r="L308">
            <v>172.04381965723303</v>
          </cell>
          <cell r="N308">
            <v>31.618864153221207</v>
          </cell>
          <cell r="S308">
            <v>215.56807035853024</v>
          </cell>
          <cell r="U308">
            <v>52.352245658500202</v>
          </cell>
          <cell r="Z308">
            <v>104.30762533863984</v>
          </cell>
          <cell r="AB308">
            <v>25.33185186795539</v>
          </cell>
          <cell r="AG308">
            <v>221.68060026163187</v>
          </cell>
          <cell r="AM308">
            <v>165.52575861657442</v>
          </cell>
          <cell r="AO308">
            <v>31.265976627575171</v>
          </cell>
          <cell r="AT308">
            <v>250.83944413611653</v>
          </cell>
          <cell r="AV308">
            <v>35.535587919283174</v>
          </cell>
          <cell r="BA308">
            <v>210.82877574175058</v>
          </cell>
          <cell r="BC308">
            <v>36.478281198107538</v>
          </cell>
          <cell r="BH308">
            <v>183.78501198500007</v>
          </cell>
          <cell r="BJ308">
            <v>13.542053514684214</v>
          </cell>
          <cell r="BO308">
            <v>181.62844449961833</v>
          </cell>
        </row>
        <row r="309">
          <cell r="E309">
            <v>174.20070617764645</v>
          </cell>
          <cell r="G309">
            <v>34.106664577939192</v>
          </cell>
          <cell r="L309">
            <v>169.78837317032841</v>
          </cell>
          <cell r="N309">
            <v>31.204349663736032</v>
          </cell>
          <cell r="S309">
            <v>214.48065180975229</v>
          </cell>
          <cell r="U309">
            <v>52.088158296654129</v>
          </cell>
          <cell r="Z309">
            <v>102.8956971585539</v>
          </cell>
          <cell r="AB309">
            <v>24.988955024220232</v>
          </cell>
          <cell r="AG309">
            <v>218.75676196270635</v>
          </cell>
          <cell r="AM309">
            <v>163.34799786803347</v>
          </cell>
          <cell r="AO309">
            <v>30.85462181951744</v>
          </cell>
          <cell r="AT309">
            <v>247.67845760980268</v>
          </cell>
          <cell r="AV309">
            <v>35.087781494722051</v>
          </cell>
          <cell r="BA309">
            <v>208.12367540883162</v>
          </cell>
          <cell r="BC309">
            <v>36.010235931202487</v>
          </cell>
          <cell r="BH309">
            <v>181.38424045301525</v>
          </cell>
          <cell r="BJ309">
            <v>13.365154559695862</v>
          </cell>
          <cell r="BO309">
            <v>180.13092758535529</v>
          </cell>
        </row>
        <row r="310">
          <cell r="E310">
            <v>171.885888010927</v>
          </cell>
          <cell r="G310">
            <v>33.65344754740255</v>
          </cell>
          <cell r="L310">
            <v>167.52423381675547</v>
          </cell>
          <cell r="N310">
            <v>30.788237566322628</v>
          </cell>
          <cell r="S310">
            <v>213.39006162354039</v>
          </cell>
          <cell r="U310">
            <v>51.823300680002667</v>
          </cell>
          <cell r="Z310">
            <v>101.47965085460936</v>
          </cell>
          <cell r="AB310">
            <v>24.645058064690843</v>
          </cell>
          <cell r="AG310">
            <v>215.81967750167198</v>
          </cell>
          <cell r="AM310">
            <v>161.16207051668553</v>
          </cell>
          <cell r="AO310">
            <v>30.441724430929494</v>
          </cell>
          <cell r="AT310">
            <v>244.50166615085729</v>
          </cell>
          <cell r="AV310">
            <v>34.637736038038113</v>
          </cell>
          <cell r="BA310">
            <v>205.40645848067143</v>
          </cell>
          <cell r="BC310">
            <v>35.540094211539426</v>
          </cell>
          <cell r="BH310">
            <v>178.97396586704969</v>
          </cell>
          <cell r="BJ310">
            <v>13.187555379677345</v>
          </cell>
          <cell r="BO310">
            <v>178.62873093073517</v>
          </cell>
        </row>
        <row r="311">
          <cell r="E311">
            <v>169.56190702229767</v>
          </cell>
          <cell r="G311">
            <v>33.198436532786701</v>
          </cell>
          <cell r="L311">
            <v>165.25136809275733</v>
          </cell>
          <cell r="N311">
            <v>30.370521703533779</v>
          </cell>
          <cell r="S311">
            <v>212.29629054928537</v>
          </cell>
          <cell r="U311">
            <v>51.55767056196931</v>
          </cell>
          <cell r="Z311">
            <v>100.05947441561165</v>
          </cell>
          <cell r="AB311">
            <v>24.30015807236283</v>
          </cell>
          <cell r="AG311">
            <v>212.8692868680929</v>
          </cell>
          <cell r="AM311">
            <v>158.96794593777003</v>
          </cell>
          <cell r="AO311">
            <v>30.027278677134341</v>
          </cell>
          <cell r="AT311">
            <v>241.30899073461714</v>
          </cell>
          <cell r="AV311">
            <v>34.185440354070764</v>
          </cell>
          <cell r="BA311">
            <v>202.67707068502054</v>
          </cell>
          <cell r="BC311">
            <v>35.06784664875704</v>
          </cell>
          <cell r="BH311">
            <v>176.55415061084798</v>
          </cell>
          <cell r="BJ311">
            <v>13.009253202904588</v>
          </cell>
          <cell r="BO311">
            <v>177.12183991156937</v>
          </cell>
        </row>
        <row r="312">
          <cell r="E312">
            <v>167.22872694225498</v>
          </cell>
          <cell r="G312">
            <v>32.741624432904658</v>
          </cell>
          <cell r="L312">
            <v>162.96974236544793</v>
          </cell>
          <cell r="N312">
            <v>29.951195894190434</v>
          </cell>
          <cell r="S312">
            <v>211.19932930939711</v>
          </cell>
          <cell r="U312">
            <v>51.291265689425018</v>
          </cell>
          <cell r="Z312">
            <v>98.635155795333517</v>
          </cell>
          <cell r="AB312">
            <v>23.954252121723854</v>
          </cell>
          <cell r="AG312">
            <v>209.90552977966192</v>
          </cell>
          <cell r="AM312">
            <v>156.76559339168355</v>
          </cell>
          <cell r="AO312">
            <v>29.611278751762455</v>
          </cell>
          <cell r="AT312">
            <v>238.10035194129583</v>
          </cell>
          <cell r="AV312">
            <v>33.730883191683574</v>
          </cell>
          <cell r="BA312">
            <v>199.93545750653493</v>
          </cell>
          <cell r="BC312">
            <v>34.593483810433021</v>
          </cell>
          <cell r="BH312">
            <v>174.12475691925715</v>
          </cell>
          <cell r="BJ312">
            <v>12.830245246682107</v>
          </cell>
          <cell r="BO312">
            <v>175.61023985796868</v>
          </cell>
        </row>
        <row r="313">
          <cell r="E313">
            <v>164.8863113577288</v>
          </cell>
          <cell r="G313">
            <v>32.283004118460582</v>
          </cell>
          <cell r="L313">
            <v>160.67932287231454</v>
          </cell>
          <cell r="N313">
            <v>29.530253933290243</v>
          </cell>
          <cell r="S313">
            <v>210.09916859922589</v>
          </cell>
          <cell r="U313">
            <v>51.024083802669146</v>
          </cell>
          <cell r="Z313">
            <v>97.206682912412916</v>
          </cell>
          <cell r="AB313">
            <v>23.607337278728853</v>
          </cell>
          <cell r="AG313">
            <v>206.92834568096876</v>
          </cell>
          <cell r="AM313">
            <v>154.55498202354931</v>
          </cell>
          <cell r="AO313">
            <v>29.193718826670427</v>
          </cell>
          <cell r="AT313">
            <v>234.87566995400786</v>
          </cell>
          <cell r="AV313">
            <v>33.274053243484452</v>
          </cell>
          <cell r="BA313">
            <v>197.18156418568736</v>
          </cell>
          <cell r="BC313">
            <v>34.116996221895675</v>
          </cell>
          <cell r="BH313">
            <v>171.68574687763714</v>
          </cell>
          <cell r="BJ313">
            <v>12.650528717299578</v>
          </cell>
          <cell r="BO313">
            <v>174.09391605420046</v>
          </cell>
        </row>
        <row r="314">
          <cell r="E314">
            <v>162.53462371151389</v>
          </cell>
          <cell r="G314">
            <v>31.822568431938503</v>
          </cell>
          <cell r="L314">
            <v>158.38007572071805</v>
          </cell>
          <cell r="N314">
            <v>29.107689591915751</v>
          </cell>
          <cell r="S314">
            <v>208.99579908698331</v>
          </cell>
          <cell r="U314">
            <v>50.756122635410229</v>
          </cell>
          <cell r="Z314">
            <v>95.774043650250462</v>
          </cell>
          <cell r="AB314">
            <v>23.259410600775112</v>
          </cell>
          <cell r="AG314">
            <v>203.93767374226277</v>
          </cell>
          <cell r="AM314">
            <v>152.33608086278454</v>
          </cell>
          <cell r="AO314">
            <v>28.774593051859302</v>
          </cell>
          <cell r="AT314">
            <v>231.63486455678347</v>
          </cell>
          <cell r="AV314">
            <v>32.814939145544329</v>
          </cell>
          <cell r="BA314">
            <v>194.41533571767351</v>
          </cell>
          <cell r="BC314">
            <v>33.638374366034668</v>
          </cell>
          <cell r="BH314">
            <v>169.23708242126904</v>
          </cell>
          <cell r="BJ314">
            <v>12.470100809988244</v>
          </cell>
          <cell r="BO314">
            <v>172.57285373854549</v>
          </cell>
        </row>
        <row r="315">
          <cell r="E315">
            <v>160.17362730169936</v>
          </cell>
          <cell r="G315">
            <v>31.360310187490608</v>
          </cell>
          <cell r="L315">
            <v>156.07196688739143</v>
          </cell>
          <cell r="N315">
            <v>28.683496617142207</v>
          </cell>
          <cell r="S315">
            <v>207.88921141366333</v>
          </cell>
          <cell r="U315">
            <v>50.487379914746811</v>
          </cell>
          <cell r="Z315">
            <v>94.337225856906699</v>
          </cell>
          <cell r="AB315">
            <v>22.910469136677342</v>
          </cell>
          <cell r="AG315">
            <v>200.93345285821016</v>
          </cell>
          <cell r="AM315">
            <v>150.10885882266689</v>
          </cell>
          <cell r="AO315">
            <v>28.35389555539264</v>
          </cell>
          <cell r="AT315">
            <v>228.37785513257296</v>
          </cell>
          <cell r="AV315">
            <v>32.353529477114506</v>
          </cell>
          <cell r="BA315">
            <v>191.63671685131334</v>
          </cell>
          <cell r="BC315">
            <v>33.157608683110958</v>
          </cell>
          <cell r="BH315">
            <v>166.77872533476111</v>
          </cell>
          <cell r="BJ315">
            <v>12.288958708877134</v>
          </cell>
          <cell r="BO315">
            <v>171.04703810315411</v>
          </cell>
        </row>
        <row r="316">
          <cell r="E316">
            <v>157.80328528109598</v>
          </cell>
          <cell r="G316">
            <v>30.896222170825105</v>
          </cell>
          <cell r="L316">
            <v>153.75496221793634</v>
          </cell>
          <cell r="N316">
            <v>28.25766873194506</v>
          </cell>
          <cell r="S316">
            <v>206.77939619296285</v>
          </cell>
          <cell r="U316">
            <v>50.217853361148123</v>
          </cell>
          <cell r="Z316">
            <v>92.89621734499903</v>
          </cell>
          <cell r="AB316">
            <v>22.56050992664262</v>
          </cell>
          <cell r="AG316">
            <v>197.91562164664538</v>
          </cell>
          <cell r="AM316">
            <v>147.87328469989882</v>
          </cell>
          <cell r="AO316">
            <v>27.931620443314223</v>
          </cell>
          <cell r="AT316">
            <v>225.10456066124138</v>
          </cell>
          <cell r="AV316">
            <v>31.889812760342529</v>
          </cell>
          <cell r="BA316">
            <v>188.8456520879476</v>
          </cell>
          <cell r="BC316">
            <v>32.674689570565818</v>
          </cell>
          <cell r="BH316">
            <v>164.31063725145242</v>
          </cell>
          <cell r="BJ316">
            <v>12.107099586949127</v>
          </cell>
          <cell r="BO316">
            <v>169.51645429390211</v>
          </cell>
        </row>
        <row r="317">
          <cell r="E317">
            <v>155.42356065666107</v>
          </cell>
          <cell r="G317">
            <v>30.430297139093636</v>
          </cell>
          <cell r="L317">
            <v>151.42902742631776</v>
          </cell>
          <cell r="N317">
            <v>27.830199635107046</v>
          </cell>
          <cell r="S317">
            <v>205.66634401120197</v>
          </cell>
          <cell r="U317">
            <v>49.947540688434771</v>
          </cell>
          <cell r="Z317">
            <v>91.451005891598285</v>
          </cell>
          <cell r="AB317">
            <v>22.209530002245298</v>
          </cell>
          <cell r="AG317">
            <v>194.88411844731701</v>
          </cell>
          <cell r="AM317">
            <v>145.62932717417036</v>
          </cell>
          <cell r="AO317">
            <v>27.507761799565515</v>
          </cell>
          <cell r="AT317">
            <v>221.81489971755317</v>
          </cell>
          <cell r="AV317">
            <v>31.423777459986699</v>
          </cell>
          <cell r="BA317">
            <v>186.04208568032928</v>
          </cell>
          <cell r="BC317">
            <v>32.18960738282906</v>
          </cell>
          <cell r="BH317">
            <v>161.83277965281403</v>
          </cell>
          <cell r="BJ317">
            <v>11.924520605996822</v>
          </cell>
          <cell r="BO317">
            <v>167.9810874102462</v>
          </cell>
        </row>
        <row r="318">
          <cell r="E318">
            <v>153.03441628892108</v>
          </cell>
          <cell r="G318">
            <v>29.962527820778227</v>
          </cell>
          <cell r="L318">
            <v>149.09412809435645</v>
          </cell>
          <cell r="N318">
            <v>27.40108300112497</v>
          </cell>
          <cell r="S318">
            <v>204.55004542724436</v>
          </cell>
          <cell r="U318">
            <v>49.676439603759341</v>
          </cell>
          <cell r="Z318">
            <v>90.001579238125117</v>
          </cell>
          <cell r="AB318">
            <v>21.857526386401815</v>
          </cell>
          <cell r="AG318">
            <v>191.83888132062796</v>
          </cell>
          <cell r="AM318">
            <v>143.37695480772041</v>
          </cell>
          <cell r="AO318">
            <v>27.082313685902747</v>
          </cell>
          <cell r="AT318">
            <v>218.50879046914653</v>
          </cell>
          <cell r="AV318">
            <v>30.955411983129093</v>
          </cell>
          <cell r="BA318">
            <v>183.22596163151016</v>
          </cell>
          <cell r="BC318">
            <v>31.702352431126407</v>
          </cell>
          <cell r="BH318">
            <v>159.34511386784763</v>
          </cell>
          <cell r="BJ318">
            <v>11.741218916578246</v>
          </cell>
          <cell r="BO318">
            <v>166.44092250507887</v>
          </cell>
        </row>
        <row r="319">
          <cell r="E319">
            <v>150.63581489139213</v>
          </cell>
          <cell r="G319">
            <v>29.492906915577823</v>
          </cell>
          <cell r="L319">
            <v>146.7502296712199</v>
          </cell>
          <cell r="N319">
            <v>26.970312480116089</v>
          </cell>
          <cell r="S319">
            <v>203.43049097241681</v>
          </cell>
          <cell r="U319">
            <v>49.404547807586944</v>
          </cell>
          <cell r="Z319">
            <v>88.547925090245982</v>
          </cell>
          <cell r="AB319">
            <v>21.504496093345455</v>
          </cell>
          <cell r="AG319">
            <v>188.77984804636984</v>
          </cell>
          <cell r="AM319">
            <v>141.11613604489628</v>
          </cell>
          <cell r="AO319">
            <v>26.655270141813745</v>
          </cell>
          <cell r="AT319">
            <v>215.18615067449784</v>
          </cell>
          <cell r="AV319">
            <v>30.484704678887198</v>
          </cell>
          <cell r="BA319">
            <v>180.3972236937224</v>
          </cell>
          <cell r="BC319">
            <v>31.21291498328592</v>
          </cell>
          <cell r="BH319">
            <v>156.84760107248243</v>
          </cell>
          <cell r="BJ319">
            <v>11.557191657972389</v>
          </cell>
          <cell r="BO319">
            <v>164.89594458458288</v>
          </cell>
        </row>
        <row r="320">
          <cell r="E320">
            <v>148.22771902999793</v>
          </cell>
          <cell r="G320">
            <v>29.021427094294328</v>
          </cell>
          <cell r="L320">
            <v>144.39729747291082</v>
          </cell>
          <cell r="N320">
            <v>26.537881697724153</v>
          </cell>
          <cell r="S320">
            <v>202.3076711504294</v>
          </cell>
          <cell r="U320">
            <v>49.131862993675711</v>
          </cell>
          <cell r="Z320">
            <v>87.090031117768888</v>
          </cell>
          <cell r="AB320">
            <v>21.150436128601015</v>
          </cell>
          <cell r="AG320">
            <v>185.70695612245174</v>
          </cell>
          <cell r="AM320">
            <v>138.84683921171154</v>
          </cell>
          <cell r="AO320">
            <v>26.226625184434408</v>
          </cell>
          <cell r="AT320">
            <v>211.84689768087591</v>
          </cell>
          <cell r="AV320">
            <v>30.01164383812409</v>
          </cell>
          <cell r="BA320">
            <v>177.55581536725495</v>
          </cell>
          <cell r="BC320">
            <v>30.721285263543646</v>
          </cell>
          <cell r="BH320">
            <v>154.3402022889689</v>
          </cell>
          <cell r="BJ320">
            <v>11.372435958134551</v>
          </cell>
          <cell r="BO320">
            <v>163.34613860808534</v>
          </cell>
        </row>
        <row r="321">
          <cell r="E321">
            <v>145.81009112248574</v>
          </cell>
          <cell r="G321">
            <v>28.548080998718259</v>
          </cell>
          <cell r="L321">
            <v>142.03529668175409</v>
          </cell>
          <cell r="N321">
            <v>26.103784255025079</v>
          </cell>
          <cell r="S321">
            <v>201.1815764372945</v>
          </cell>
          <cell r="U321">
            <v>48.858382849057236</v>
          </cell>
          <cell r="Z321">
            <v>85.627884954538715</v>
          </cell>
          <cell r="AB321">
            <v>20.795343488959404</v>
          </cell>
          <cell r="AG321">
            <v>182.62014276362319</v>
          </cell>
          <cell r="AM321">
            <v>136.56903251540237</v>
          </cell>
          <cell r="AO321">
            <v>25.796372808464898</v>
          </cell>
          <cell r="AT321">
            <v>208.49094842228587</v>
          </cell>
          <cell r="AV321">
            <v>29.536217693157166</v>
          </cell>
          <cell r="BA321">
            <v>174.7016798993252</v>
          </cell>
          <cell r="BC321">
            <v>30.22745345234836</v>
          </cell>
          <cell r="BH321">
            <v>151.82287838527063</v>
          </cell>
          <cell r="BJ321">
            <v>11.18694893365152</v>
          </cell>
          <cell r="BO321">
            <v>161.79148948791126</v>
          </cell>
        </row>
        <row r="322">
          <cell r="E322">
            <v>143.38289343783967</v>
          </cell>
          <cell r="G322">
            <v>28.072861241513866</v>
          </cell>
          <cell r="L322">
            <v>139.66419234588145</v>
          </cell>
          <cell r="N322">
            <v>25.668013728432268</v>
          </cell>
          <cell r="S322">
            <v>200.05219728124626</v>
          </cell>
          <cell r="U322">
            <v>48.584105054016952</v>
          </cell>
          <cell r="Z322">
            <v>84.161474198332471</v>
          </cell>
          <cell r="AB322">
            <v>20.439215162452172</v>
          </cell>
          <cell r="AG322">
            <v>179.51934490019121</v>
          </cell>
          <cell r="AM322">
            <v>134.28268404398204</v>
          </cell>
          <cell r="AO322">
            <v>25.364506986085502</v>
          </cell>
          <cell r="AT322">
            <v>205.11821941740288</v>
          </cell>
          <cell r="AV322">
            <v>29.058414417465407</v>
          </cell>
          <cell r="BA322">
            <v>171.83476028294535</v>
          </cell>
          <cell r="BC322">
            <v>29.731409686165428</v>
          </cell>
          <cell r="BH322">
            <v>149.29559007445357</v>
          </cell>
          <cell r="BJ322">
            <v>11.000727689696578</v>
          </cell>
          <cell r="BO322">
            <v>160.23198208923665</v>
          </cell>
        </row>
        <row r="323">
          <cell r="E323">
            <v>140.94608809569183</v>
          </cell>
          <cell r="G323">
            <v>27.595760406103871</v>
          </cell>
          <cell r="L323">
            <v>137.28394937871431</v>
          </cell>
          <cell r="N323">
            <v>25.230563669601548</v>
          </cell>
          <cell r="S323">
            <v>198.91952410265958</v>
          </cell>
          <cell r="U323">
            <v>48.309027282074467</v>
          </cell>
          <cell r="Z323">
            <v>82.690786410753944</v>
          </cell>
          <cell r="AB323">
            <v>20.082048128325958</v>
          </cell>
          <cell r="AG323">
            <v>176.40449917673195</v>
          </cell>
          <cell r="AM323">
            <v>131.98776176579392</v>
          </cell>
          <cell r="AO323">
            <v>24.931021666872187</v>
          </cell>
          <cell r="AT323">
            <v>201.72862676749546</v>
          </cell>
          <cell r="AV323">
            <v>28.57822212539519</v>
          </cell>
          <cell r="BA323">
            <v>168.95499925578383</v>
          </cell>
          <cell r="BC323">
            <v>29.233144057279802</v>
          </cell>
          <cell r="BH323">
            <v>146.75829791407284</v>
          </cell>
          <cell r="BJ323">
            <v>10.813769319984315</v>
          </cell>
          <cell r="BO323">
            <v>158.66760122994117</v>
          </cell>
        </row>
        <row r="324">
          <cell r="E324">
            <v>138.49963706573135</v>
          </cell>
          <cell r="G324">
            <v>27.116771046553712</v>
          </cell>
          <cell r="L324">
            <v>134.89453255844455</v>
          </cell>
          <cell r="N324">
            <v>24.791427605335755</v>
          </cell>
          <cell r="S324">
            <v>197.7835472939687</v>
          </cell>
          <cell r="U324">
            <v>48.033147199963828</v>
          </cell>
          <cell r="Z324">
            <v>81.215809117128316</v>
          </cell>
          <cell r="AB324">
            <v>19.723839357016878</v>
          </cell>
          <cell r="AG324">
            <v>173.27554195079585</v>
          </cell>
          <cell r="AM324">
            <v>129.68423352906257</v>
          </cell>
          <cell r="AO324">
            <v>24.495910777711821</v>
          </cell>
          <cell r="AT324">
            <v>198.32208615433851</v>
          </cell>
          <cell r="AV324">
            <v>28.095628871864623</v>
          </cell>
          <cell r="BA324">
            <v>166.06233929902143</v>
          </cell>
          <cell r="BC324">
            <v>28.732646613598128</v>
          </cell>
          <cell r="BH324">
            <v>144.2109623055573</v>
          </cell>
          <cell r="BJ324">
            <v>10.626070906725275</v>
          </cell>
          <cell r="BO324">
            <v>157.09833168046038</v>
          </cell>
        </row>
        <row r="325">
          <cell r="E325">
            <v>136.0435021671106</v>
          </cell>
          <cell r="G325">
            <v>26.635885687455332</v>
          </cell>
          <cell r="L325">
            <v>132.49590652751331</v>
          </cell>
          <cell r="N325">
            <v>24.350599037488934</v>
          </cell>
          <cell r="S325">
            <v>196.64425721958577</v>
          </cell>
          <cell r="U325">
            <v>47.756462467613687</v>
          </cell>
          <cell r="Z325">
            <v>79.736529806396291</v>
          </cell>
          <cell r="AB325">
            <v>19.364585810124815</v>
          </cell>
          <cell r="AG325">
            <v>170.13240929160762</v>
          </cell>
          <cell r="AM325">
            <v>127.37206706144346</v>
          </cell>
          <cell r="AO325">
            <v>24.059168222717098</v>
          </cell>
          <cell r="AT325">
            <v>194.89851283811578</v>
          </cell>
          <cell r="AV325">
            <v>27.610622652066404</v>
          </cell>
          <cell r="BA325">
            <v>163.15672263620272</v>
          </cell>
          <cell r="BC325">
            <v>28.229907358449957</v>
          </cell>
          <cell r="BH325">
            <v>141.65354349359137</v>
          </cell>
          <cell r="BJ325">
            <v>10.437629520580417</v>
          </cell>
          <cell r="BO325">
            <v>155.52415816363748</v>
          </cell>
        </row>
        <row r="326">
          <cell r="E326">
            <v>133.57764506784946</v>
          </cell>
          <cell r="G326">
            <v>26.153096823810525</v>
          </cell>
          <cell r="L326">
            <v>130.08803579208785</v>
          </cell>
          <cell r="N326">
            <v>23.908071442870202</v>
          </cell>
          <cell r="S326">
            <v>195.50164421581923</v>
          </cell>
          <cell r="U326">
            <v>47.478970738127529</v>
          </cell>
          <cell r="Z326">
            <v>78.252935931007954</v>
          </cell>
          <cell r="AB326">
            <v>19.004284440387647</v>
          </cell>
          <cell r="AG326">
            <v>166.97503697875985</v>
          </cell>
          <cell r="AM326">
            <v>125.05122996957078</v>
          </cell>
          <cell r="AO326">
            <v>23.620787883141151</v>
          </cell>
          <cell r="AT326">
            <v>191.45782165531193</v>
          </cell>
          <cell r="AV326">
            <v>27.123191401169191</v>
          </cell>
          <cell r="BA326">
            <v>160.23809123208181</v>
          </cell>
          <cell r="BC326">
            <v>27.724916250388109</v>
          </cell>
          <cell r="BH326">
            <v>139.08600156549474</v>
          </cell>
          <cell r="BJ326">
            <v>10.248442220615402</v>
          </cell>
          <cell r="BO326">
            <v>153.94506535457447</v>
          </cell>
        </row>
        <row r="327">
          <cell r="E327">
            <v>131.10202728423712</v>
          </cell>
          <cell r="G327">
            <v>25.668396920913789</v>
          </cell>
          <cell r="L327">
            <v>127.67088472153631</v>
          </cell>
          <cell r="N327">
            <v>23.463838273147214</v>
          </cell>
          <cell r="S327">
            <v>194.35569859079169</v>
          </cell>
          <cell r="U327">
            <v>47.200669657763697</v>
          </cell>
          <cell r="Z327">
            <v>76.765014906816404</v>
          </cell>
          <cell r="AB327">
            <v>18.642932191655412</v>
          </cell>
          <cell r="AG327">
            <v>163.80336050090082</v>
          </cell>
          <cell r="AM327">
            <v>122.72168973860359</v>
          </cell>
          <cell r="AO327">
            <v>23.180763617291792</v>
          </cell>
          <cell r="AT327">
            <v>187.99992701659406</v>
          </cell>
          <cell r="AV327">
            <v>26.63332299401749</v>
          </cell>
          <cell r="BA327">
            <v>157.3063867914633</v>
          </cell>
          <cell r="BC327">
            <v>27.217663202988064</v>
          </cell>
          <cell r="BH327">
            <v>136.5082964505994</v>
          </cell>
          <cell r="BJ327">
            <v>10.058506054254693</v>
          </cell>
          <cell r="BO327">
            <v>152.36103788048317</v>
          </cell>
        </row>
        <row r="328">
          <cell r="E328">
            <v>128.61661018023128</v>
          </cell>
          <cell r="G328">
            <v>25.181778414234753</v>
          </cell>
          <cell r="L328">
            <v>125.24441754790034</v>
          </cell>
          <cell r="N328">
            <v>23.017892954749254</v>
          </cell>
          <cell r="S328">
            <v>193.20641062435786</v>
          </cell>
          <cell r="U328">
            <v>46.921556865915484</v>
          </cell>
          <cell r="Z328">
            <v>75.272754112970958</v>
          </cell>
          <cell r="AB328">
            <v>18.280525998864377</v>
          </cell>
          <cell r="AG328">
            <v>160.61731505441651</v>
          </cell>
          <cell r="AM328">
            <v>120.38341373177026</v>
          </cell>
          <cell r="AO328">
            <v>22.739089260445496</v>
          </cell>
          <cell r="AT328">
            <v>184.5247429046826</v>
          </cell>
          <cell r="AV328">
            <v>26.141005244830037</v>
          </cell>
          <cell r="BA328">
            <v>154.36155075803779</v>
          </cell>
          <cell r="BC328">
            <v>26.708138084646539</v>
          </cell>
          <cell r="BH328">
            <v>133.92038791962426</v>
          </cell>
          <cell r="BJ328">
            <v>9.867818057235473</v>
          </cell>
          <cell r="BO328">
            <v>150.7720603205353</v>
          </cell>
        </row>
        <row r="329">
          <cell r="E329">
            <v>126.12135496685542</v>
          </cell>
          <cell r="G329">
            <v>24.693233709300113</v>
          </cell>
          <cell r="L329">
            <v>122.80859836536598</v>
          </cell>
          <cell r="N329">
            <v>22.570228888769964</v>
          </cell>
          <cell r="S329">
            <v>192.05377056802189</v>
          </cell>
          <cell r="U329">
            <v>46.64162999509103</v>
          </cell>
          <cell r="Z329">
            <v>73.776140891810144</v>
          </cell>
          <cell r="AB329">
            <v>17.917062788011034</v>
          </cell>
          <cell r="AG329">
            <v>157.41683554210653</v>
          </cell>
          <cell r="AM329">
            <v>118.03636918991133</v>
          </cell>
          <cell r="AO329">
            <v>22.295758624761032</v>
          </cell>
          <cell r="AT329">
            <v>181.03218287221159</v>
          </cell>
          <cell r="AV329">
            <v>25.646225906896646</v>
          </cell>
          <cell r="BA329">
            <v>151.40352431321261</v>
          </cell>
          <cell r="BC329">
            <v>26.196330718379109</v>
          </cell>
          <cell r="BH329">
            <v>131.32223558404735</v>
          </cell>
          <cell r="BJ329">
            <v>9.6763752535613836</v>
          </cell>
          <cell r="BO329">
            <v>149.17811720571262</v>
          </cell>
        </row>
        <row r="330">
          <cell r="E330">
            <v>123.61622270159329</v>
          </cell>
          <cell r="G330">
            <v>24.202755181575103</v>
          </cell>
          <cell r="L330">
            <v>120.36339112973225</v>
          </cell>
          <cell r="N330">
            <v>22.120839450869713</v>
          </cell>
          <cell r="S330">
            <v>190.89776864485498</v>
          </cell>
          <cell r="U330">
            <v>46.36088667089335</v>
          </cell>
          <cell r="Z330">
            <v>72.275162548754253</v>
          </cell>
          <cell r="AB330">
            <v>17.552539476126036</v>
          </cell>
          <cell r="AG330">
            <v>154.20185657185394</v>
          </cell>
          <cell r="AM330">
            <v>115.6805232310204</v>
          </cell>
          <cell r="AO330">
            <v>21.850765499192747</v>
          </cell>
          <cell r="AT330">
            <v>177.52216003957824</v>
          </cell>
          <cell r="AV330">
            <v>25.148972672273583</v>
          </cell>
          <cell r="BA330">
            <v>148.43224837493662</v>
          </cell>
          <cell r="BC330">
            <v>25.682230881616938</v>
          </cell>
          <cell r="BH330">
            <v>128.71379889547543</v>
          </cell>
          <cell r="BJ330">
            <v>9.4841746554560853</v>
          </cell>
          <cell r="BO330">
            <v>147.57919301865616</v>
          </cell>
        </row>
        <row r="331">
          <cell r="E331">
            <v>121.10117428778116</v>
          </cell>
          <cell r="G331">
            <v>23.710335176344518</v>
          </cell>
          <cell r="L331">
            <v>117.90875965787787</v>
          </cell>
          <cell r="N331">
            <v>21.669717991177556</v>
          </cell>
          <cell r="S331">
            <v>189.73839504941213</v>
          </cell>
          <cell r="U331">
            <v>46.079324512000092</v>
          </cell>
          <cell r="Z331">
            <v>70.769806352197804</v>
          </cell>
          <cell r="AB331">
            <v>17.18695297124804</v>
          </cell>
          <cell r="AG331">
            <v>150.97231245528934</v>
          </cell>
          <cell r="AM331">
            <v>113.31584284978365</v>
          </cell>
          <cell r="AO331">
            <v>21.404103649403581</v>
          </cell>
          <cell r="AT331">
            <v>173.9945870927817</v>
          </cell>
          <cell r="AV331">
            <v>24.649233171477409</v>
          </cell>
          <cell r="BA331">
            <v>145.44766359652044</v>
          </cell>
          <cell r="BC331">
            <v>25.165828306002606</v>
          </cell>
          <cell r="BH331">
            <v>126.09503714501129</v>
          </cell>
          <cell r="BJ331">
            <v>9.2912132633166209</v>
          </cell>
          <cell r="BO331">
            <v>145.97527219351508</v>
          </cell>
        </row>
        <row r="332">
          <cell r="E332">
            <v>118.57617047399768</v>
          </cell>
          <cell r="G332">
            <v>23.215966008593227</v>
          </cell>
          <cell r="L332">
            <v>115.44466762722571</v>
          </cell>
          <cell r="N332">
            <v>21.216857834192837</v>
          </cell>
          <cell r="S332">
            <v>188.57563994764928</v>
          </cell>
          <cell r="U332">
            <v>45.796941130143395</v>
          </cell>
          <cell r="Z332">
            <v>69.260059533401389</v>
          </cell>
          <cell r="AB332">
            <v>16.820300172397481</v>
          </cell>
          <cell r="AG332">
            <v>147.72813720644857</v>
          </cell>
          <cell r="AM332">
            <v>110.94229491711727</v>
          </cell>
          <cell r="AO332">
            <v>20.955766817677706</v>
          </cell>
          <cell r="AT332">
            <v>170.44937628125118</v>
          </cell>
          <cell r="AV332">
            <v>24.14699497317725</v>
          </cell>
          <cell r="BA332">
            <v>142.44971036545095</v>
          </cell>
          <cell r="BC332">
            <v>24.647112677185003</v>
          </cell>
          <cell r="BH332">
            <v>123.4659094626182</v>
          </cell>
          <cell r="BJ332">
            <v>9.0974880656666031</v>
          </cell>
          <cell r="BO332">
            <v>144.36633911579545</v>
          </cell>
        </row>
        <row r="333">
          <cell r="E333">
            <v>116.04117185345132</v>
          </cell>
          <cell r="G333">
            <v>22.719639962886255</v>
          </cell>
          <cell r="L333">
            <v>112.97107857520542</v>
          </cell>
          <cell r="N333">
            <v>20.762252278686404</v>
          </cell>
          <cell r="S333">
            <v>187.4094934768396</v>
          </cell>
          <cell r="U333">
            <v>45.513734130089617</v>
          </cell>
          <cell r="Z333">
            <v>67.74590928638348</v>
          </cell>
          <cell r="AB333">
            <v>16.452577969550276</v>
          </cell>
          <cell r="AG333">
            <v>144.46926454042452</v>
          </cell>
          <cell r="AM333">
            <v>108.55984617970337</v>
          </cell>
          <cell r="AO333">
            <v>20.505748722832859</v>
          </cell>
          <cell r="AT333">
            <v>166.88643941566301</v>
          </cell>
          <cell r="AV333">
            <v>23.642245583885593</v>
          </cell>
          <cell r="BA333">
            <v>139.43832880220063</v>
          </cell>
          <cell r="BC333">
            <v>24.126073634613316</v>
          </cell>
          <cell r="BH333">
            <v>120.8263748164823</v>
          </cell>
          <cell r="BJ333">
            <v>8.9029960391092224</v>
          </cell>
          <cell r="BO333">
            <v>142.75237812220797</v>
          </cell>
        </row>
        <row r="334">
          <cell r="E334">
            <v>113.49613886336529</v>
          </cell>
          <cell r="G334">
            <v>22.221349293248359</v>
          </cell>
          <cell r="L334">
            <v>110.48795589871381</v>
          </cell>
          <cell r="N334">
            <v>20.305894597601455</v>
          </cell>
          <cell r="S334">
            <v>186.23994574549005</v>
          </cell>
          <cell r="U334">
            <v>45.229701109619015</v>
          </cell>
          <cell r="Z334">
            <v>66.227342767811777</v>
          </cell>
          <cell r="AB334">
            <v>16.083783243611432</v>
          </cell>
          <cell r="AG334">
            <v>141.19562787201286</v>
          </cell>
          <cell r="AM334">
            <v>106.16846325952417</v>
          </cell>
          <cell r="AO334">
            <v>20.054043060132347</v>
          </cell>
          <cell r="AT334">
            <v>163.3056878657469</v>
          </cell>
          <cell r="AV334">
            <v>23.134972447647478</v>
          </cell>
          <cell r="BA334">
            <v>136.41345875903158</v>
          </cell>
          <cell r="BC334">
            <v>23.602700771330113</v>
          </cell>
          <cell r="BH334">
            <v>118.17639201237211</v>
          </cell>
          <cell r="BJ334">
            <v>8.7077341482800499</v>
          </cell>
          <cell r="BO334">
            <v>141.13337350051552</v>
          </cell>
        </row>
        <row r="335">
          <cell r="E335">
            <v>110.94103178436018</v>
          </cell>
          <cell r="G335">
            <v>21.721086223043148</v>
          </cell>
          <cell r="L335">
            <v>107.99526285357321</v>
          </cell>
          <cell r="N335">
            <v>19.847778037953994</v>
          </cell>
          <cell r="S335">
            <v>185.0669868332574</v>
          </cell>
          <cell r="U335">
            <v>44.944839659505377</v>
          </cell>
          <cell r="Z335">
            <v>64.704347096894239</v>
          </cell>
          <cell r="AB335">
            <v>15.713912866388601</v>
          </cell>
          <cell r="AG335">
            <v>137.90716031435153</v>
          </cell>
          <cell r="AM335">
            <v>103.76811265339431</v>
          </cell>
          <cell r="AO335">
            <v>19.600643501196704</v>
          </cell>
          <cell r="AT335">
            <v>159.70703255808121</v>
          </cell>
          <cell r="AV335">
            <v>22.625162945728174</v>
          </cell>
          <cell r="BA335">
            <v>133.37503981879416</v>
          </cell>
          <cell r="BC335">
            <v>23.076983633763451</v>
          </cell>
          <cell r="BH335">
            <v>115.51591969299565</v>
          </cell>
          <cell r="BJ335">
            <v>8.5116993457996806</v>
          </cell>
          <cell r="BO335">
            <v>139.50930948938029</v>
          </cell>
        </row>
        <row r="336">
          <cell r="E336">
            <v>108.37581073983399</v>
          </cell>
          <cell r="G336">
            <v>21.218842944851705</v>
          </cell>
          <cell r="L336">
            <v>105.49296255398778</v>
          </cell>
          <cell r="N336">
            <v>19.38789582073289</v>
          </cell>
          <cell r="S336">
            <v>183.8906067908641</v>
          </cell>
          <cell r="U336">
            <v>44.65914736349557</v>
          </cell>
          <cell r="Z336">
            <v>63.176909355269856</v>
          </cell>
          <cell r="AB336">
            <v>15.342963700565535</v>
          </cell>
          <cell r="AG336">
            <v>134.60379467755411</v>
          </cell>
          <cell r="AM336">
            <v>101.35876073249145</v>
          </cell>
          <cell r="AO336">
            <v>19.145543693915052</v>
          </cell>
          <cell r="AT336">
            <v>156.09038397387721</v>
          </cell>
          <cell r="AV336">
            <v>22.112804396299271</v>
          </cell>
          <cell r="BA336">
            <v>130.32301129372027</v>
          </cell>
          <cell r="BC336">
            <v>22.54891172151811</v>
          </cell>
          <cell r="BH336">
            <v>112.844916337355</v>
          </cell>
          <cell r="BJ336">
            <v>8.3148885722261578</v>
          </cell>
          <cell r="BO336">
            <v>137.88017027821024</v>
          </cell>
        </row>
        <row r="337">
          <cell r="E337">
            <v>105.80043569533989</v>
          </cell>
          <cell r="G337">
            <v>20.714611620350755</v>
          </cell>
          <cell r="L337">
            <v>102.98101797199772</v>
          </cell>
          <cell r="N337">
            <v>18.926241140799579</v>
          </cell>
          <cell r="S337">
            <v>182.7107956400138</v>
          </cell>
          <cell r="U337">
            <v>44.372621798289067</v>
          </cell>
          <cell r="Z337">
            <v>61.645016586899061</v>
          </cell>
          <cell r="AB337">
            <v>14.970932599675487</v>
          </cell>
          <cell r="AG337">
            <v>131.285463467337</v>
          </cell>
          <cell r="AM337">
            <v>98.94037374188521</v>
          </cell>
          <cell r="AO337">
            <v>18.688737262356096</v>
          </cell>
          <cell r="AT337">
            <v>152.45565214675216</v>
          </cell>
          <cell r="AV337">
            <v>21.597884054123224</v>
          </cell>
          <cell r="BA337">
            <v>127.25731222421113</v>
          </cell>
          <cell r="BC337">
            <v>22.018474487165832</v>
          </cell>
          <cell r="BH337">
            <v>110.16334026009827</v>
          </cell>
          <cell r="BJ337">
            <v>8.1172987560072407</v>
          </cell>
          <cell r="BO337">
            <v>136.24594000700529</v>
          </cell>
        </row>
        <row r="338">
          <cell r="E338">
            <v>103.21486645796135</v>
          </cell>
          <cell r="G338">
            <v>20.208384380190324</v>
          </cell>
          <cell r="L338">
            <v>100.45939193693121</v>
          </cell>
          <cell r="N338">
            <v>18.462807166787361</v>
          </cell>
          <cell r="S338">
            <v>181.52754337330683</v>
          </cell>
          <cell r="U338">
            <v>44.085260533517378</v>
          </cell>
          <cell r="Z338">
            <v>60.108655797953865</v>
          </cell>
          <cell r="AB338">
            <v>14.597816408074511</v>
          </cell>
          <cell r="AG338">
            <v>127.95209888364037</v>
          </cell>
          <cell r="AM338">
            <v>96.512917800064201</v>
          </cell>
          <cell r="AO338">
            <v>18.230217806678795</v>
          </cell>
          <cell r="AT338">
            <v>148.80274666049149</v>
          </cell>
          <cell r="AV338">
            <v>21.080389110236297</v>
          </cell>
          <cell r="BA338">
            <v>124.17788137761984</v>
          </cell>
          <cell r="BC338">
            <v>21.485661336034685</v>
          </cell>
          <cell r="BH338">
            <v>107.47114961086906</v>
          </cell>
          <cell r="BJ338">
            <v>7.9189268134324573</v>
          </cell>
          <cell r="BO338">
            <v>134.60660276620285</v>
          </cell>
        </row>
        <row r="339">
          <cell r="E339">
            <v>100.61906267568483</v>
          </cell>
          <cell r="G339">
            <v>19.700153323870921</v>
          </cell>
          <cell r="L339">
            <v>97.92804713485458</v>
          </cell>
          <cell r="N339">
            <v>17.997587041000301</v>
          </cell>
          <cell r="S339">
            <v>180.34083995415534</v>
          </cell>
          <cell r="U339">
            <v>43.797061131723439</v>
          </cell>
          <cell r="Z339">
            <v>58.567813956707575</v>
          </cell>
          <cell r="AB339">
            <v>14.223611960914697</v>
          </cell>
          <cell r="AG339">
            <v>124.6036328192429</v>
          </cell>
          <cell r="AM339">
            <v>94.076358898461351</v>
          </cell>
          <cell r="AO339">
            <v>17.769978903042702</v>
          </cell>
          <cell r="AT339">
            <v>145.13157664679954</v>
          </cell>
          <cell r="AV339">
            <v>20.560306691629936</v>
          </cell>
          <cell r="BA339">
            <v>121.08465724702819</v>
          </cell>
          <cell r="BC339">
            <v>20.950461625997434</v>
          </cell>
          <cell r="BH339">
            <v>104.76830237365333</v>
          </cell>
          <cell r="BJ339">
            <v>7.7197696485849816</v>
          </cell>
          <cell r="BO339">
            <v>132.96214259652288</v>
          </cell>
        </row>
        <row r="340">
          <cell r="E340">
            <v>98.012983836770147</v>
          </cell>
          <cell r="G340">
            <v>19.189910519620259</v>
          </cell>
          <cell r="L340">
            <v>95.386946108019927</v>
          </cell>
          <cell r="N340">
            <v>17.53057387931177</v>
          </cell>
          <cell r="S340">
            <v>179.15067531669797</v>
          </cell>
          <cell r="U340">
            <v>43.508021148340937</v>
          </cell>
          <cell r="Z340">
            <v>57.02247799342431</v>
          </cell>
          <cell r="AB340">
            <v>13.848316084117332</v>
          </cell>
          <cell r="AG340">
            <v>121.2399968583702</v>
          </cell>
          <cell r="AM340">
            <v>91.630662900977512</v>
          </cell>
          <cell r="AO340">
            <v>17.308014103517976</v>
          </cell>
          <cell r="AT340">
            <v>141.44205078303909</v>
          </cell>
          <cell r="AV340">
            <v>20.037623860930541</v>
          </cell>
          <cell r="BA340">
            <v>117.97757805001827</v>
          </cell>
          <cell r="BC340">
            <v>20.412864667258972</v>
          </cell>
          <cell r="BH340">
            <v>102.0547563661236</v>
          </cell>
          <cell r="BJ340">
            <v>7.5198241532933183</v>
          </cell>
          <cell r="BO340">
            <v>131.31254348881265</v>
          </cell>
        </row>
        <row r="341">
          <cell r="E341">
            <v>95.396589269118081</v>
          </cell>
          <cell r="G341">
            <v>18.677648004269432</v>
          </cell>
          <cell r="L341">
            <v>92.83605125431103</v>
          </cell>
          <cell r="N341">
            <v>17.06176077106257</v>
          </cell>
          <cell r="S341">
            <v>177.95703936571465</v>
          </cell>
          <cell r="U341">
            <v>43.218138131673562</v>
          </cell>
          <cell r="Z341">
            <v>55.472634800248144</v>
          </cell>
          <cell r="AB341">
            <v>13.471925594345979</v>
          </cell>
          <cell r="AG341">
            <v>117.86112227529692</v>
          </cell>
          <cell r="AM341">
            <v>89.175795543503085</v>
          </cell>
          <cell r="AO341">
            <v>16.844316935995028</v>
          </cell>
          <cell r="AT341">
            <v>137.73407728995988</v>
          </cell>
          <cell r="AV341">
            <v>19.512327616077652</v>
          </cell>
          <cell r="BA341">
            <v>114.8565817274384</v>
          </cell>
          <cell r="BC341">
            <v>19.872859722142827</v>
          </cell>
          <cell r="BH341">
            <v>99.33046923898074</v>
          </cell>
          <cell r="BJ341">
            <v>7.3190872070827915</v>
          </cell>
          <cell r="BO341">
            <v>129.65778938389084</v>
          </cell>
        </row>
        <row r="342">
          <cell r="E342">
            <v>92.769838139635738</v>
          </cell>
          <cell r="G342">
            <v>18.163357783128678</v>
          </cell>
          <cell r="L342">
            <v>90.275324826686798</v>
          </cell>
          <cell r="N342">
            <v>16.591140778958653</v>
          </cell>
          <cell r="S342">
            <v>176.75992197654099</v>
          </cell>
          <cell r="U342">
            <v>42.927409622874244</v>
          </cell>
          <cell r="Z342">
            <v>53.918271231091879</v>
          </cell>
          <cell r="AB342">
            <v>13.094437298979457</v>
          </cell>
          <cell r="AG342">
            <v>114.46694003294255</v>
          </cell>
          <cell r="AM342">
            <v>86.71172243343814</v>
          </cell>
          <cell r="AO342">
            <v>16.378880904093872</v>
          </cell>
          <cell r="AT342">
            <v>134.00756392941526</v>
          </cell>
          <cell r="AV342">
            <v>18.984404890000494</v>
          </cell>
          <cell r="BA342">
            <v>111.72160594216365</v>
          </cell>
          <cell r="BC342">
            <v>19.330436004876685</v>
          </cell>
          <cell r="BH342">
            <v>96.595398475292953</v>
          </cell>
          <cell r="BJ342">
            <v>7.1175556771268491</v>
          </cell>
          <cell r="BO342">
            <v>127.99786417239115</v>
          </cell>
        </row>
        <row r="343">
          <cell r="E343">
            <v>90.132689453599184</v>
          </cell>
          <cell r="G343">
            <v>17.647031829862577</v>
          </cell>
          <cell r="L343">
            <v>87.704728932622757</v>
          </cell>
          <cell r="N343">
            <v>16.118706938968508</v>
          </cell>
          <cell r="S343">
            <v>175.55931299498226</v>
          </cell>
          <cell r="U343">
            <v>42.635833155924267</v>
          </cell>
          <cell r="Z343">
            <v>52.359374101525567</v>
          </cell>
          <cell r="AB343">
            <v>12.715847996084781</v>
          </cell>
          <cell r="AG343">
            <v>111.05738078146088</v>
          </cell>
          <cell r="AM343">
            <v>84.238409049210446</v>
          </cell>
          <cell r="AO343">
            <v>15.911699487073086</v>
          </cell>
          <cell r="AT343">
            <v>130.2624180020679</v>
          </cell>
          <cell r="AV343">
            <v>18.453842550292954</v>
          </cell>
          <cell r="BA343">
            <v>108.57258807785067</v>
          </cell>
          <cell r="BC343">
            <v>18.785582681376951</v>
          </cell>
          <cell r="BH343">
            <v>93.849501389832241</v>
          </cell>
          <cell r="BJ343">
            <v>6.9152264181981646</v>
          </cell>
          <cell r="BO343">
            <v>126.33275169460552</v>
          </cell>
        </row>
        <row r="344">
          <cell r="E344">
            <v>87.485102054013737</v>
          </cell>
          <cell r="G344">
            <v>17.128662086364795</v>
          </cell>
          <cell r="L344">
            <v>85.124225533550344</v>
          </cell>
          <cell r="N344">
            <v>15.644452260220064</v>
          </cell>
          <cell r="S344">
            <v>174.3552022372273</v>
          </cell>
          <cell r="U344">
            <v>42.343406257612351</v>
          </cell>
          <cell r="Z344">
            <v>50.795930188664691</v>
          </cell>
          <cell r="AB344">
            <v>12.336154474389998</v>
          </cell>
          <cell r="AG344">
            <v>107.63237485682309</v>
          </cell>
          <cell r="AM344">
            <v>81.755820739791915</v>
          </cell>
          <cell r="AO344">
            <v>15.442766139738474</v>
          </cell>
          <cell r="AT344">
            <v>126.49854634508382</v>
          </cell>
          <cell r="AV344">
            <v>17.920627398886875</v>
          </cell>
          <cell r="BA344">
            <v>105.40946523768713</v>
          </cell>
          <cell r="BC344">
            <v>18.238288869032377</v>
          </cell>
          <cell r="BH344">
            <v>91.092735128408222</v>
          </cell>
          <cell r="BJ344">
            <v>6.7120962726195534</v>
          </cell>
          <cell r="BO344">
            <v>124.66243574032681</v>
          </cell>
        </row>
        <row r="345">
          <cell r="E345">
            <v>84.827034620971602</v>
          </cell>
          <cell r="G345">
            <v>16.608240462632335</v>
          </cell>
          <cell r="L345">
            <v>82.533776444294006</v>
          </cell>
          <cell r="N345">
            <v>15.168369724897278</v>
          </cell>
          <cell r="S345">
            <v>173.14757948976222</v>
          </cell>
          <cell r="U345">
            <v>42.050126447513684</v>
          </cell>
          <cell r="Z345">
            <v>49.227926231057978</v>
          </cell>
          <cell r="AB345">
            <v>11.955353513256938</v>
          </cell>
          <cell r="AG345">
            <v>104.19185227939424</v>
          </cell>
          <cell r="AM345">
            <v>79.263922724213046</v>
          </cell>
          <cell r="AO345">
            <v>14.972074292351355</v>
          </cell>
          <cell r="AT345">
            <v>122.7158553298148</v>
          </cell>
          <cell r="AV345">
            <v>17.384746171723766</v>
          </cell>
          <cell r="BA345">
            <v>102.23217424313536</v>
          </cell>
          <cell r="BC345">
            <v>17.688543636486674</v>
          </cell>
          <cell r="BH345">
            <v>88.325056667199405</v>
          </cell>
          <cell r="BJ345">
            <v>6.5081620702146932</v>
          </cell>
          <cell r="BO345">
            <v>122.98690004869098</v>
          </cell>
        </row>
        <row r="346">
          <cell r="E346">
            <v>82.158445671007001</v>
          </cell>
          <cell r="G346">
            <v>16.085758836639265</v>
          </cell>
          <cell r="L346">
            <v>79.933343332506169</v>
          </cell>
          <cell r="N346">
            <v>14.690452288136269</v>
          </cell>
          <cell r="S346">
            <v>171.93643450928371</v>
          </cell>
          <cell r="U346">
            <v>41.7559912379689</v>
          </cell>
          <cell r="Z346">
            <v>47.655348928574902</v>
          </cell>
          <cell r="AB346">
            <v>11.573441882653906</v>
          </cell>
          <cell r="AG346">
            <v>100.7357427525036</v>
          </cell>
          <cell r="AM346">
            <v>76.762680091075765</v>
          </cell>
          <cell r="AO346">
            <v>14.499617350536536</v>
          </cell>
          <cell r="AT346">
            <v>118.91425085946945</v>
          </cell>
          <cell r="AV346">
            <v>16.846185538424841</v>
          </cell>
          <cell r="BA346">
            <v>99.040651632670489</v>
          </cell>
          <cell r="BC346">
            <v>17.136336003420194</v>
          </cell>
          <cell r="BH346">
            <v>85.546422812081644</v>
          </cell>
          <cell r="BJ346">
            <v>6.3034206282586469</v>
          </cell>
          <cell r="BO346">
            <v>121.3061283080188</v>
          </cell>
        </row>
        <row r="347">
          <cell r="E347">
            <v>79.479293556448795</v>
          </cell>
          <cell r="G347">
            <v>15.561209054209973</v>
          </cell>
          <cell r="L347">
            <v>77.322887718099977</v>
          </cell>
          <cell r="N347">
            <v>14.210692877921078</v>
          </cell>
          <cell r="S347">
            <v>170.72175702261211</v>
          </cell>
          <cell r="U347">
            <v>41.460998134062947</v>
          </cell>
          <cell r="Z347">
            <v>46.078184942292921</v>
          </cell>
          <cell r="AB347">
            <v>11.190416343128282</v>
          </cell>
          <cell r="AG347">
            <v>97.263975661008232</v>
          </cell>
          <cell r="AM347">
            <v>74.252057798064229</v>
          </cell>
          <cell r="AO347">
            <v>14.02538869518991</v>
          </cell>
          <cell r="AT347">
            <v>115.09363836677238</v>
          </cell>
          <cell r="AV347">
            <v>16.30493210195942</v>
          </cell>
          <cell r="BA347">
            <v>95.834833660512913</v>
          </cell>
          <cell r="BC347">
            <v>16.581654940330605</v>
          </cell>
          <cell r="BH347">
            <v>82.756790197954047</v>
          </cell>
          <cell r="BJ347">
            <v>6.0978687514281926</v>
          </cell>
          <cell r="BO347">
            <v>119.620104155657</v>
          </cell>
        </row>
        <row r="348">
          <cell r="E348">
            <v>76.789536464770464</v>
          </cell>
          <cell r="G348">
            <v>15.034582928891901</v>
          </cell>
          <cell r="L348">
            <v>74.702370972679915</v>
          </cell>
          <cell r="N348">
            <v>13.729084394979013</v>
          </cell>
          <cell r="S348">
            <v>169.50353672660441</v>
          </cell>
          <cell r="U348">
            <v>41.16514463360393</v>
          </cell>
          <cell r="Z348">
            <v>44.496420894384286</v>
          </cell>
          <cell r="AB348">
            <v>10.806273645779042</v>
          </cell>
          <cell r="AG348">
            <v>93.776480069850265</v>
          </cell>
          <cell r="AM348">
            <v>71.732020671453881</v>
          </cell>
          <cell r="AO348">
            <v>13.549381682385734</v>
          </cell>
          <cell r="AT348">
            <v>111.25392281161182</v>
          </cell>
          <cell r="AV348">
            <v>15.760972398311674</v>
          </cell>
          <cell r="BA348">
            <v>92.614656295355047</v>
          </cell>
          <cell r="BC348">
            <v>16.024489368312594</v>
          </cell>
          <cell r="BH348">
            <v>79.956115288062179</v>
          </cell>
          <cell r="BJ348">
            <v>5.8915032317519502</v>
          </cell>
          <cell r="BO348">
            <v>117.92881117781907</v>
          </cell>
        </row>
        <row r="349">
          <cell r="E349">
            <v>74.089132417937591</v>
          </cell>
          <cell r="G349">
            <v>14.505872241827779</v>
          </cell>
          <cell r="L349">
            <v>72.071754318970235</v>
          </cell>
          <cell r="N349">
            <v>13.245619712675611</v>
          </cell>
          <cell r="S349">
            <v>168.28176328806668</v>
          </cell>
          <cell r="U349">
            <v>40.868428227101909</v>
          </cell>
          <cell r="Z349">
            <v>42.910043368002583</v>
          </cell>
          <cell r="AB349">
            <v>10.4210105322292</v>
          </cell>
          <cell r="AG349">
            <v>90.273184722607482</v>
          </cell>
          <cell r="AM349">
            <v>69.202533405618752</v>
          </cell>
          <cell r="AO349">
            <v>13.071589643283543</v>
          </cell>
          <cell r="AT349">
            <v>107.39500867867544</v>
          </cell>
          <cell r="AV349">
            <v>15.214292896145688</v>
          </cell>
          <cell r="BA349">
            <v>89.380055219082408</v>
          </cell>
          <cell r="BC349">
            <v>15.464828158836584</v>
          </cell>
          <cell r="BH349">
            <v>77.144354373318677</v>
          </cell>
          <cell r="BJ349">
            <v>5.6843208485603229</v>
          </cell>
          <cell r="BO349">
            <v>116.23223290942541</v>
          </cell>
        </row>
        <row r="350">
          <cell r="E350">
            <v>71.378039271752655</v>
          </cell>
          <cell r="G350">
            <v>13.975068741627359</v>
          </cell>
          <cell r="L350">
            <v>69.430998830241037</v>
          </cell>
          <cell r="N350">
            <v>12.760291676909164</v>
          </cell>
          <cell r="S350">
            <v>167.05642634366654</v>
          </cell>
          <cell r="U350">
            <v>40.570846397747594</v>
          </cell>
          <cell r="Z350">
            <v>41.319038907168931</v>
          </cell>
          <cell r="AB350">
            <v>10.034623734598171</v>
          </cell>
          <cell r="AG350">
            <v>86.754018040037479</v>
          </cell>
          <cell r="AM350">
            <v>66.663560562536745</v>
          </cell>
          <cell r="AO350">
            <v>12.592005884034718</v>
          </cell>
          <cell r="AT350">
            <v>103.51679997507439</v>
          </cell>
          <cell r="AV350">
            <v>14.664879996468873</v>
          </cell>
          <cell r="BA350">
            <v>86.130965825488985</v>
          </cell>
          <cell r="BC350">
            <v>14.902660133526464</v>
          </cell>
          <cell r="BH350">
            <v>74.321463571620953</v>
          </cell>
          <cell r="BJ350">
            <v>5.476318368435229</v>
          </cell>
          <cell r="BO350">
            <v>114.53035283394301</v>
          </cell>
        </row>
        <row r="351">
          <cell r="E351">
            <v>68.656214715197407</v>
          </cell>
          <cell r="G351">
            <v>13.442164144238648</v>
          </cell>
          <cell r="L351">
            <v>66.78006542973236</v>
          </cell>
          <cell r="N351">
            <v>12.273093106004866</v>
          </cell>
          <cell r="S351">
            <v>165.82751549984525</v>
          </cell>
          <cell r="U351">
            <v>40.272396621390989</v>
          </cell>
          <cell r="Z351">
            <v>39.723394016657849</v>
          </cell>
          <cell r="AB351">
            <v>9.6471099754740504</v>
          </cell>
          <cell r="AG351">
            <v>83.218908118615118</v>
          </cell>
          <cell r="AM351">
            <v>64.11506657129317</v>
          </cell>
          <cell r="AO351">
            <v>12.110623685688712</v>
          </cell>
          <cell r="AT351">
            <v>99.619200227955332</v>
          </cell>
          <cell r="AV351">
            <v>14.112720032293673</v>
          </cell>
          <cell r="BA351">
            <v>82.867323218986741</v>
          </cell>
          <cell r="BC351">
            <v>14.33797406393631</v>
          </cell>
          <cell r="BH351">
            <v>71.48739882716653</v>
          </cell>
          <cell r="BJ351">
            <v>5.2674925451596391</v>
          </cell>
          <cell r="BO351">
            <v>112.82315438322472</v>
          </cell>
        </row>
        <row r="352">
          <cell r="E352">
            <v>65.923616269772467</v>
          </cell>
          <cell r="G352">
            <v>12.907150132818606</v>
          </cell>
          <cell r="L352">
            <v>64.118914890075885</v>
          </cell>
          <cell r="N352">
            <v>11.784016790608542</v>
          </cell>
          <cell r="S352">
            <v>164.59502033272949</v>
          </cell>
          <cell r="U352">
            <v>39.973076366520019</v>
          </cell>
          <cell r="Z352">
            <v>38.12309516188278</v>
          </cell>
          <cell r="AB352">
            <v>9.258465967885817</v>
          </cell>
          <cell r="AG352">
            <v>79.667782729063404</v>
          </cell>
          <cell r="AM352">
            <v>61.557015727582431</v>
          </cell>
          <cell r="AO352">
            <v>11.627436304098905</v>
          </cell>
          <cell r="AT352">
            <v>95.702112482100688</v>
          </cell>
          <cell r="AV352">
            <v>13.557799268297599</v>
          </cell>
          <cell r="BA352">
            <v>79.589062213309546</v>
          </cell>
          <cell r="BC352">
            <v>13.770758671326115</v>
          </cell>
          <cell r="BH352">
            <v>68.642115909765309</v>
          </cell>
          <cell r="BJ352">
            <v>5.0578401196669169</v>
          </cell>
          <cell r="BO352">
            <v>111.11062093734795</v>
          </cell>
        </row>
        <row r="353">
          <cell r="E353">
            <v>63.180201288834368</v>
          </cell>
          <cell r="G353">
            <v>12.37001835760336</v>
          </cell>
          <cell r="L353">
            <v>61.447507832714486</v>
          </cell>
          <cell r="N353">
            <v>11.29305549357996</v>
          </cell>
          <cell r="S353">
            <v>163.35893038804295</v>
          </cell>
          <cell r="U353">
            <v>39.672883094238998</v>
          </cell>
          <cell r="Z353">
            <v>36.518128768781274</v>
          </cell>
          <cell r="AB353">
            <v>8.8686884152754537</v>
          </cell>
          <cell r="AG353">
            <v>76.100569314877703</v>
          </cell>
          <cell r="AM353">
            <v>58.989372193207785</v>
          </cell>
          <cell r="AO353">
            <v>11.142436969828138</v>
          </cell>
          <cell r="AT353">
            <v>91.765439297516764</v>
          </cell>
          <cell r="AV353">
            <v>13.000103900481543</v>
          </cell>
          <cell r="BA353">
            <v>76.296117330211075</v>
          </cell>
          <cell r="BC353">
            <v>13.201002626436519</v>
          </cell>
          <cell r="BH353">
            <v>65.785570414149362</v>
          </cell>
          <cell r="BJ353">
            <v>4.847357819989953</v>
          </cell>
          <cell r="BO353">
            <v>109.3927358244528</v>
          </cell>
        </row>
        <row r="354">
          <cell r="E354">
            <v>60.42592695693007</v>
          </cell>
          <cell r="G354">
            <v>11.830760435777886</v>
          </cell>
          <cell r="L354">
            <v>58.765804727319512</v>
          </cell>
          <cell r="N354">
            <v>10.800201949885748</v>
          </cell>
          <cell r="S354">
            <v>162.11923518101773</v>
          </cell>
          <cell r="U354">
            <v>39.371814258247163</v>
          </cell>
          <cell r="Z354">
            <v>34.908481223699901</v>
          </cell>
          <cell r="AB354">
            <v>8.4777740114699753</v>
          </cell>
          <cell r="AG354">
            <v>72.517194990843251</v>
          </cell>
          <cell r="AM354">
            <v>56.412099995579226</v>
          </cell>
          <cell r="AO354">
            <v>10.655618888053855</v>
          </cell>
          <cell r="AT354">
            <v>87.809082747009924</v>
          </cell>
          <cell r="AV354">
            <v>12.439620055826406</v>
          </cell>
          <cell r="BA354">
            <v>72.988422798157075</v>
          </cell>
          <cell r="BC354">
            <v>12.628694549262525</v>
          </cell>
          <cell r="BH354">
            <v>62.917717759279952</v>
          </cell>
          <cell r="BJ354">
            <v>4.6360423612101016</v>
          </cell>
          <cell r="BO354">
            <v>107.66948232057986</v>
          </cell>
        </row>
        <row r="355">
          <cell r="E355">
            <v>57.660750289128643</v>
          </cell>
          <cell r="G355">
            <v>11.289367951345186</v>
          </cell>
          <cell r="L355">
            <v>56.073765891205831</v>
          </cell>
          <cell r="N355">
            <v>10.305448866491883</v>
          </cell>
          <cell r="S355">
            <v>160.87592419630539</v>
          </cell>
          <cell r="U355">
            <v>39.069867304817024</v>
          </cell>
          <cell r="Z355">
            <v>33.294138873278698</v>
          </cell>
          <cell r="AB355">
            <v>8.0857194406533992</v>
          </cell>
          <cell r="AG355">
            <v>68.917586541546001</v>
          </cell>
          <cell r="AM355">
            <v>53.82516302720957</v>
          </cell>
          <cell r="AO355">
            <v>10.166975238472919</v>
          </cell>
          <cell r="AT355">
            <v>83.832944413750553</v>
          </cell>
          <cell r="AV355">
            <v>11.876333791947996</v>
          </cell>
          <cell r="BA355">
            <v>69.665912551011573</v>
          </cell>
          <cell r="BC355">
            <v>12.053823008826189</v>
          </cell>
          <cell r="BH355">
            <v>60.038513187651674</v>
          </cell>
          <cell r="BJ355">
            <v>4.4238904454059123</v>
          </cell>
          <cell r="BO355">
            <v>105.94084364950733</v>
          </cell>
        </row>
        <row r="356">
          <cell r="E356">
            <v>54.884628130350507</v>
          </cell>
          <cell r="G356">
            <v>10.745832454994941</v>
          </cell>
          <cell r="L356">
            <v>53.371351488744615</v>
          </cell>
          <cell r="N356">
            <v>9.8087889222557685</v>
          </cell>
          <cell r="S356">
            <v>159.62898688788761</v>
          </cell>
          <cell r="U356">
            <v>38.767039672772704</v>
          </cell>
          <cell r="Z356">
            <v>31.675088024335437</v>
          </cell>
          <cell r="AB356">
            <v>7.6925213773386067</v>
          </cell>
          <cell r="AG356">
            <v>65.301670419876686</v>
          </cell>
          <cell r="AM356">
            <v>51.228525045208521</v>
          </cell>
          <cell r="AO356">
            <v>9.6764991752060538</v>
          </cell>
          <cell r="AT356">
            <v>79.836925388824881</v>
          </cell>
          <cell r="AV356">
            <v>11.310231096750194</v>
          </cell>
          <cell r="BA356">
            <v>66.328520226717416</v>
          </cell>
          <cell r="BC356">
            <v>11.476376522948314</v>
          </cell>
          <cell r="BH356">
            <v>57.147911764594028</v>
          </cell>
          <cell r="BJ356">
            <v>4.2108987616016655</v>
          </cell>
          <cell r="BO356">
            <v>104.20680298258769</v>
          </cell>
        </row>
        <row r="357">
          <cell r="E357">
            <v>52.097517154693875</v>
          </cell>
          <cell r="G357">
            <v>10.200145463971641</v>
          </cell>
          <cell r="L357">
            <v>50.658521530773925</v>
          </cell>
          <cell r="N357">
            <v>9.3102147678179108</v>
          </cell>
          <cell r="S357">
            <v>158.37841267898696</v>
          </cell>
          <cell r="U357">
            <v>38.463328793468264</v>
          </cell>
          <cell r="Z357">
            <v>30.051314943749425</v>
          </cell>
          <cell r="AB357">
            <v>7.2981764863391456</v>
          </cell>
          <cell r="AG357">
            <v>61.669372745528023</v>
          </cell>
          <cell r="AM357">
            <v>48.622149670774967</v>
          </cell>
          <cell r="AO357">
            <v>9.184183826701938</v>
          </cell>
          <cell r="AT357">
            <v>75.820926268774585</v>
          </cell>
          <cell r="AV357">
            <v>10.741297888076399</v>
          </cell>
          <cell r="BA357">
            <v>62.97617916597067</v>
          </cell>
          <cell r="BC357">
            <v>10.89634355801911</v>
          </cell>
          <cell r="BH357">
            <v>54.245868377570126</v>
          </cell>
          <cell r="BJ357">
            <v>3.9970639857156933</v>
          </cell>
          <cell r="BO357">
            <v>102.46734343858392</v>
          </cell>
        </row>
        <row r="358">
          <cell r="E358">
            <v>49.2993738647586</v>
          </cell>
          <cell r="G358">
            <v>9.652298461942209</v>
          </cell>
          <cell r="L358">
            <v>47.935235874006892</v>
          </cell>
          <cell r="N358">
            <v>8.809719025493159</v>
          </cell>
          <cell r="S358">
            <v>157.12419096197701</v>
          </cell>
          <cell r="U358">
            <v>38.158732090765845</v>
          </cell>
          <cell r="Z358">
            <v>28.422805858345033</v>
          </cell>
          <cell r="AB358">
            <v>6.9026814227409368</v>
          </cell>
          <cell r="AG358">
            <v>58.020619303485311</v>
          </cell>
          <cell r="AM358">
            <v>46.006000388687283</v>
          </cell>
          <cell r="AO358">
            <v>8.690022295640933</v>
          </cell>
          <cell r="AT358">
            <v>71.784847153124034</v>
          </cell>
          <cell r="AV358">
            <v>10.169520013359238</v>
          </cell>
          <cell r="BA358">
            <v>59.608822410889339</v>
          </cell>
          <cell r="BC358">
            <v>10.313712528767828</v>
          </cell>
          <cell r="BH358">
            <v>51.332337735472578</v>
          </cell>
          <cell r="BJ358">
            <v>3.7823827805085055</v>
          </cell>
          <cell r="BO358">
            <v>100.72244808350514</v>
          </cell>
        </row>
        <row r="359">
          <cell r="E359">
            <v>46.490154590967329</v>
          </cell>
          <cell r="G359">
            <v>9.1022828988630753</v>
          </cell>
          <cell r="L359">
            <v>45.201454220437732</v>
          </cell>
          <cell r="N359">
            <v>8.3072942891615291</v>
          </cell>
          <cell r="S359">
            <v>155.86631109829244</v>
          </cell>
          <cell r="U359">
            <v>37.853246981013882</v>
          </cell>
          <cell r="Z359">
            <v>26.789546954774885</v>
          </cell>
          <cell r="AB359">
            <v>6.5060328318739007</v>
          </cell>
          <cell r="AG359">
            <v>54.355335542510005</v>
          </cell>
          <cell r="AM359">
            <v>43.380040546791783</v>
          </cell>
          <cell r="AO359">
            <v>8.1940076588384478</v>
          </cell>
          <cell r="AT359">
            <v>67.728587641895231</v>
          </cell>
          <cell r="AV359">
            <v>9.5948832492684915</v>
          </cell>
          <cell r="BA359">
            <v>56.226382703675874</v>
          </cell>
          <cell r="BC359">
            <v>9.7284717980313591</v>
          </cell>
          <cell r="BH359">
            <v>48.407274367916727</v>
          </cell>
          <cell r="BJ359">
            <v>3.5668517955307064</v>
          </cell>
          <cell r="BO359">
            <v>98.972099930441743</v>
          </cell>
        </row>
        <row r="360">
          <cell r="E360">
            <v>43.66981549088397</v>
          </cell>
          <cell r="G360">
            <v>8.5500901908467544</v>
          </cell>
          <cell r="L360">
            <v>42.457136116745438</v>
          </cell>
          <cell r="N360">
            <v>7.8029331241586206</v>
          </cell>
          <cell r="S360">
            <v>154.60476241833882</v>
          </cell>
          <cell r="U360">
            <v>37.546870873025142</v>
          </cell>
          <cell r="Z360">
            <v>25.151524379402652</v>
          </cell>
          <cell r="AB360">
            <v>6.108227349283502</v>
          </cell>
          <cell r="AG360">
            <v>50.673446573616488</v>
          </cell>
          <cell r="AM360">
            <v>40.744233355489165</v>
          </cell>
          <cell r="AO360">
            <v>7.6961329671479541</v>
          </cell>
          <cell r="AT360">
            <v>63.652046833110283</v>
          </cell>
          <cell r="AV360">
            <v>9.0173733013572903</v>
          </cell>
          <cell r="BA360">
            <v>52.828792485273844</v>
          </cell>
          <cell r="BC360">
            <v>9.1406096765217999</v>
          </cell>
          <cell r="BH360">
            <v>45.470632624530971</v>
          </cell>
          <cell r="BJ360">
            <v>3.3504676670707032</v>
          </cell>
          <cell r="BO360">
            <v>97.216281939400019</v>
          </cell>
        </row>
        <row r="361">
          <cell r="E361">
            <v>40.838312548529444</v>
          </cell>
          <cell r="G361">
            <v>7.9957117200278693</v>
          </cell>
          <cell r="L361">
            <v>39.70224095369516</v>
          </cell>
          <cell r="N361">
            <v>7.2966280671655976</v>
          </cell>
          <cell r="S361">
            <v>153.33953422140198</v>
          </cell>
          <cell r="U361">
            <v>37.239601168054769</v>
          </cell>
          <cell r="Z361">
            <v>23.508724238185586</v>
          </cell>
          <cell r="AB361">
            <v>5.7092616007022139</v>
          </cell>
          <cell r="AG361">
            <v>46.974877168541965</v>
          </cell>
          <cell r="AM361">
            <v>38.09854188721917</v>
          </cell>
          <cell r="AO361">
            <v>7.1963912453636221</v>
          </cell>
          <cell r="AT361">
            <v>59.55512332028141</v>
          </cell>
          <cell r="AV361">
            <v>8.4369758037065328</v>
          </cell>
          <cell r="BA361">
            <v>49.415983894018559</v>
          </cell>
          <cell r="BC361">
            <v>8.5501144225929782</v>
          </cell>
          <cell r="BH361">
            <v>42.52236667424431</v>
          </cell>
          <cell r="BJ361">
            <v>3.1332270181022124</v>
          </cell>
          <cell r="BO361">
            <v>95.454977017136287</v>
          </cell>
        </row>
        <row r="362">
          <cell r="E362">
            <v>37.995601573694778</v>
          </cell>
          <cell r="G362">
            <v>7.4391388344286602</v>
          </cell>
          <cell r="L362">
            <v>36.936727965537301</v>
          </cell>
          <cell r="N362">
            <v>6.7883716260987477</v>
          </cell>
          <cell r="S362">
            <v>152.0706157755574</v>
          </cell>
          <cell r="U362">
            <v>36.931435259778226</v>
          </cell>
          <cell r="Z362">
            <v>21.861132596556637</v>
          </cell>
          <cell r="AB362">
            <v>5.3091322020208978</v>
          </cell>
          <cell r="AG362">
            <v>43.259551758209376</v>
          </cell>
          <cell r="AM362">
            <v>35.442929075943155</v>
          </cell>
          <cell r="AO362">
            <v>6.6947754921225968</v>
          </cell>
          <cell r="AT362">
            <v>55.437715189888394</v>
          </cell>
          <cell r="AV362">
            <v>7.8536763185675236</v>
          </cell>
          <cell r="BA362">
            <v>45.987888764281607</v>
          </cell>
          <cell r="BC362">
            <v>7.9569742420059333</v>
          </cell>
          <cell r="BH362">
            <v>39.562430504571104</v>
          </cell>
          <cell r="BJ362">
            <v>2.9151264582315548</v>
          </cell>
          <cell r="BO362">
            <v>93.688168016990488</v>
          </cell>
        </row>
        <row r="363">
          <cell r="E363">
            <v>35.141638201251382</v>
          </cell>
          <cell r="G363">
            <v>6.8803628478239531</v>
          </cell>
          <cell r="L363">
            <v>34.16055622940425</v>
          </cell>
          <cell r="N363">
            <v>6.278156279998619</v>
          </cell>
          <cell r="S363">
            <v>150.79799631757913</v>
          </cell>
          <cell r="U363">
            <v>36.622370534269216</v>
          </cell>
          <cell r="Z363">
            <v>20.208735479306267</v>
          </cell>
          <cell r="AB363">
            <v>4.9078357592600934</v>
          </cell>
          <cell r="AG363">
            <v>39.527394431183403</v>
          </cell>
          <cell r="AM363">
            <v>32.777357716624863</v>
          </cell>
          <cell r="AO363">
            <v>6.1912786798069188</v>
          </cell>
          <cell r="AT363">
            <v>51.299720018843416</v>
          </cell>
          <cell r="AV363">
            <v>7.2674603360028183</v>
          </cell>
          <cell r="BA363">
            <v>42.544438625109379</v>
          </cell>
          <cell r="BC363">
            <v>7.3611772876933435</v>
          </cell>
          <cell r="BH363">
            <v>36.59077792089294</v>
          </cell>
          <cell r="BJ363">
            <v>2.6961625836447429</v>
          </cell>
          <cell r="BO363">
            <v>91.915837738719219</v>
          </cell>
        </row>
        <row r="364">
          <cell r="E364">
            <v>32.276377890458733</v>
          </cell>
          <cell r="G364">
            <v>6.3193750396056032</v>
          </cell>
          <cell r="L364">
            <v>31.37368466470485</v>
          </cell>
          <cell r="N364">
            <v>5.7659744789187295</v>
          </cell>
          <cell r="S364">
            <v>149.52166505284842</v>
          </cell>
          <cell r="U364">
            <v>36.312404369977472</v>
          </cell>
          <cell r="Z364">
            <v>18.551518870463919</v>
          </cell>
          <cell r="AB364">
            <v>4.5053688685412379</v>
          </cell>
          <cell r="AG364">
            <v>35.778328932119408</v>
          </cell>
          <cell r="AM364">
            <v>30.101790464709115</v>
          </cell>
          <cell r="AO364">
            <v>5.6858937544450558</v>
          </cell>
          <cell r="AT364">
            <v>47.141034871943212</v>
          </cell>
          <cell r="AV364">
            <v>6.6783132735252888</v>
          </cell>
          <cell r="BA364">
            <v>39.085564698855435</v>
          </cell>
          <cell r="BC364">
            <v>6.7627116595228935</v>
          </cell>
          <cell r="BH364">
            <v>33.607362545737715</v>
          </cell>
          <cell r="BJ364">
            <v>2.4763319770543579</v>
          </cell>
          <cell r="BO364">
            <v>90.137968928328377</v>
          </cell>
        </row>
        <row r="365">
          <cell r="E365">
            <v>29.399775924269193</v>
          </cell>
          <cell r="G365">
            <v>5.7561666546463881</v>
          </cell>
          <cell r="L365">
            <v>28.576072032516503</v>
          </cell>
          <cell r="N365">
            <v>5.2518186438138441</v>
          </cell>
          <cell r="S365">
            <v>148.24161115526223</v>
          </cell>
          <cell r="U365">
            <v>36.001534137706543</v>
          </cell>
          <cell r="Z365">
            <v>16.889468713179113</v>
          </cell>
          <cell r="AB365">
            <v>4.1017281160577852</v>
          </cell>
          <cell r="AG365">
            <v>32.012278660205411</v>
          </cell>
          <cell r="AM365">
            <v>27.41618983559869</v>
          </cell>
          <cell r="AO365">
            <v>5.1786136356130861</v>
          </cell>
          <cell r="AT365">
            <v>42.961556299308505</v>
          </cell>
          <cell r="AV365">
            <v>6.0862204757353719</v>
          </cell>
          <cell r="BA365">
            <v>35.611197899806818</v>
          </cell>
          <cell r="BC365">
            <v>6.1615654040595977</v>
          </cell>
          <cell r="BH365">
            <v>30.612137818055832</v>
          </cell>
          <cell r="BJ365">
            <v>2.255631207646219</v>
          </cell>
          <cell r="BO365">
            <v>88.354544277905049</v>
          </cell>
        </row>
        <row r="366">
          <cell r="E366">
            <v>26.511787408630152</v>
          </cell>
          <cell r="G366">
            <v>5.1907289031633761</v>
          </cell>
          <cell r="L366">
            <v>25.767676934974929</v>
          </cell>
          <cell r="N366">
            <v>4.7356811664278249</v>
          </cell>
          <cell r="S366">
            <v>146.95782376714143</v>
          </cell>
          <cell r="U366">
            <v>35.689757200591494</v>
          </cell>
          <cell r="Z366">
            <v>15.222570909602229</v>
          </cell>
          <cell r="AB366">
            <v>3.696910078046256</v>
          </cell>
          <cell r="AG366">
            <v>28.229166667597003</v>
          </cell>
          <cell r="AM366">
            <v>24.7205182041291</v>
          </cell>
          <cell r="AO366">
            <v>4.6694312163354974</v>
          </cell>
          <cell r="AT366">
            <v>38.761180333810628</v>
          </cell>
          <cell r="AV366">
            <v>5.4911672139565058</v>
          </cell>
          <cell r="BA366">
            <v>32.12126883280412</v>
          </cell>
          <cell r="BC366">
            <v>5.5577265143270385</v>
          </cell>
          <cell r="BH366">
            <v>27.605056992493544</v>
          </cell>
          <cell r="BJ366">
            <v>2.0340568310258402</v>
          </cell>
          <cell r="BO366">
            <v>86.565546425449142</v>
          </cell>
        </row>
        <row r="367">
          <cell r="E367">
            <v>23.612367271783377</v>
          </cell>
          <cell r="G367">
            <v>4.6230529605807442</v>
          </cell>
          <cell r="L367">
            <v>22.948457814661584</v>
          </cell>
          <cell r="N367">
            <v>4.217554409181048</v>
          </cell>
          <cell r="S367">
            <v>145.67029199913861</v>
          </cell>
          <cell r="U367">
            <v>35.377070914076519</v>
          </cell>
          <cell r="Z367">
            <v>13.550811320764913</v>
          </cell>
          <cell r="AB367">
            <v>3.2909113207571932</v>
          </cell>
          <cell r="AG367">
            <v>24.428915657845099</v>
          </cell>
          <cell r="AM367">
            <v>22.014737804041498</v>
          </cell>
          <cell r="AO367">
            <v>4.1583393629856173</v>
          </cell>
          <cell r="AT367">
            <v>34.539802488485257</v>
          </cell>
          <cell r="AV367">
            <v>4.8931386858687453</v>
          </cell>
          <cell r="BA367">
            <v>28.615707791855481</v>
          </cell>
          <cell r="BC367">
            <v>4.951182929567552</v>
          </cell>
          <cell r="BH367">
            <v>24.586073138663401</v>
          </cell>
          <cell r="BJ367">
            <v>1.8116053891646717</v>
          </cell>
          <cell r="BO367">
            <v>84.770957954704329</v>
          </cell>
        </row>
        <row r="368">
          <cell r="E368">
            <v>20.701470263561582</v>
          </cell>
          <cell r="G368">
            <v>4.0531299673920564</v>
          </cell>
          <cell r="L368">
            <v>20.118372953988693</v>
          </cell>
          <cell r="N368">
            <v>3.697430705057382</v>
          </cell>
          <cell r="S368">
            <v>144.37900493014578</v>
          </cell>
          <cell r="U368">
            <v>35.063472625892544</v>
          </cell>
          <cell r="Z368">
            <v>11.874175766460153</v>
          </cell>
          <cell r="AB368">
            <v>2.8837284004260373</v>
          </cell>
          <cell r="AG368">
            <v>20.611447984316658</v>
          </cell>
          <cell r="AM368">
            <v>19.298810727453571</v>
          </cell>
          <cell r="AO368">
            <v>3.6453309151856752</v>
          </cell>
          <cell r="AT368">
            <v>30.297317753933264</v>
          </cell>
          <cell r="AV368">
            <v>4.2921200151405454</v>
          </cell>
          <cell r="BA368">
            <v>25.094444758744256</v>
          </cell>
          <cell r="BC368">
            <v>4.3419225350013315</v>
          </cell>
          <cell r="BH368">
            <v>21.555139140411853</v>
          </cell>
          <cell r="BJ368">
            <v>1.5882734103461364</v>
          </cell>
          <cell r="BO368">
            <v>82.970761394988415</v>
          </cell>
        </row>
        <row r="369">
          <cell r="E369">
            <v>17.779050954682241</v>
          </cell>
          <cell r="G369">
            <v>3.480951029021996</v>
          </cell>
          <cell r="L369">
            <v>17.277380474581964</v>
          </cell>
          <cell r="N369">
            <v>3.1753023574907395</v>
          </cell>
          <cell r="S369">
            <v>143.0839516072017</v>
          </cell>
          <cell r="U369">
            <v>34.748959676034701</v>
          </cell>
          <cell r="Z369">
            <v>10.192650025122004</v>
          </cell>
          <cell r="AB369">
            <v>2.4753578632439153</v>
          </cell>
          <cell r="AG369">
            <v>16.776685648608197</v>
          </cell>
          <cell r="AM369">
            <v>16.572698924328439</v>
          </cell>
          <cell r="AO369">
            <v>3.1303986857064827</v>
          </cell>
          <cell r="AT369">
            <v>26.033620595708509</v>
          </cell>
          <cell r="AV369">
            <v>3.6880962510587056</v>
          </cell>
          <cell r="BA369">
            <v>21.557409401630554</v>
          </cell>
          <cell r="BC369">
            <v>3.7299331615844489</v>
          </cell>
          <cell r="BH369">
            <v>18.512207695083891</v>
          </cell>
          <cell r="BJ369">
            <v>1.3640574091114446</v>
          </cell>
          <cell r="BO369">
            <v>81.164939221023417</v>
          </cell>
        </row>
        <row r="370">
          <cell r="E370">
            <v>14.845063736038586</v>
          </cell>
          <cell r="G370">
            <v>2.9065072156875544</v>
          </cell>
          <cell r="L370">
            <v>14.425438336660854</v>
          </cell>
          <cell r="N370">
            <v>2.6511616402511842</v>
          </cell>
          <cell r="S370">
            <v>141.78512104539905</v>
          </cell>
          <cell r="U370">
            <v>34.433529396739772</v>
          </cell>
          <cell r="Z370">
            <v>8.5062198337049519</v>
          </cell>
          <cell r="AB370">
            <v>2.0657962453283458</v>
          </cell>
          <cell r="AG370">
            <v>12.924550298952134</v>
          </cell>
          <cell r="AM370">
            <v>13.836364201941585</v>
          </cell>
          <cell r="AO370">
            <v>2.613535460366744</v>
          </cell>
          <cell r="AT370">
            <v>21.748604951692627</v>
          </cell>
          <cell r="AV370">
            <v>3.0810523681564557</v>
          </cell>
          <cell r="BA370">
            <v>18.004531073646447</v>
          </cell>
          <cell r="BC370">
            <v>3.1152025857658039</v>
          </cell>
          <cell r="BH370">
            <v>15.457231312784838</v>
          </cell>
          <cell r="BJ370">
            <v>1.1389538862051987</v>
          </cell>
          <cell r="BO370">
            <v>79.353473852764751</v>
          </cell>
        </row>
        <row r="371">
          <cell r="E371">
            <v>11.899462817987802</v>
          </cell>
          <cell r="G371">
            <v>2.329789562258664</v>
          </cell>
          <cell r="L371">
            <v>11.562504338416504</v>
          </cell>
          <cell r="N371">
            <v>2.1250007973306011</v>
          </cell>
          <cell r="S371">
            <v>140.48250222779114</v>
          </cell>
          <cell r="U371">
            <v>34.117179112463567</v>
          </cell>
          <cell r="Z371">
            <v>6.8148708875629342</v>
          </cell>
          <cell r="AB371">
            <v>1.6550400726938557</v>
          </cell>
          <cell r="AG371">
            <v>9.054963228615895</v>
          </cell>
          <cell r="AM371">
            <v>11.089768224345782</v>
          </cell>
          <cell r="AO371">
            <v>2.0947339979319812</v>
          </cell>
          <cell r="AT371">
            <v>17.442164229456669</v>
          </cell>
          <cell r="AV371">
            <v>2.470973265839695</v>
          </cell>
          <cell r="BA371">
            <v>14.435738811484914</v>
          </cell>
          <cell r="BC371">
            <v>2.4977185292429707</v>
          </cell>
          <cell r="BH371">
            <v>12.390162315639184</v>
          </cell>
          <cell r="BJ371">
            <v>0.91295932852078199</v>
          </cell>
          <cell r="BO371">
            <v>77.536347655230301</v>
          </cell>
        </row>
        <row r="372">
          <cell r="E372">
            <v>8.9422022296363988</v>
          </cell>
          <cell r="G372">
            <v>1.7507890681182841</v>
          </cell>
          <cell r="L372">
            <v>8.6885361153872562</v>
          </cell>
          <cell r="N372">
            <v>1.5968120428279282</v>
          </cell>
          <cell r="S372">
            <v>139.17608410529854</v>
          </cell>
          <cell r="U372">
            <v>33.799906139858216</v>
          </cell>
          <cell r="Z372">
            <v>5.1185888403280018</v>
          </cell>
          <cell r="AB372">
            <v>1.2430858612225149</v>
          </cell>
          <cell r="AG372">
            <v>5.1678453742937958</v>
          </cell>
          <cell r="AM372">
            <v>8.3328725118339939</v>
          </cell>
          <cell r="AO372">
            <v>1.5739870300130878</v>
          </cell>
          <cell r="AT372">
            <v>13.11419130360953</v>
          </cell>
          <cell r="AV372">
            <v>1.8578437680113502</v>
          </cell>
          <cell r="BA372">
            <v>10.850961333982447</v>
          </cell>
          <cell r="BC372">
            <v>1.8774686587169627</v>
          </cell>
          <cell r="BH372">
            <v>9.3109528370464965</v>
          </cell>
          <cell r="BJ372">
            <v>0.68607020904553129</v>
          </cell>
          <cell r="BO372">
            <v>75.713542938328544</v>
          </cell>
        </row>
        <row r="373">
          <cell r="E373">
            <v>5.9732358181227712</v>
          </cell>
          <cell r="G373">
            <v>1.1694966970219318</v>
          </cell>
          <cell r="L373">
            <v>5.803491139831749</v>
          </cell>
          <cell r="N373">
            <v>1.066587560833943</v>
          </cell>
          <cell r="S373">
            <v>137.86585559661535</v>
          </cell>
          <cell r="U373">
            <v>33.481707787749443</v>
          </cell>
          <cell r="Z373">
            <v>3.4173593037886345</v>
          </cell>
          <cell r="AB373">
            <v>0.82993011663438265</v>
          </cell>
          <cell r="AG373">
            <v>1.2631173144916112</v>
          </cell>
          <cell r="AM373">
            <v>5.5656384404002868</v>
          </cell>
          <cell r="AO373">
            <v>1.0512872609644988</v>
          </cell>
          <cell r="AT373">
            <v>8.7645785131331557</v>
          </cell>
          <cell r="AV373">
            <v>1.2416486226938637</v>
          </cell>
          <cell r="BA373">
            <v>7.2501270406953342</v>
          </cell>
          <cell r="BC373">
            <v>1.2544405856458902</v>
          </cell>
          <cell r="BH373">
            <v>6.2195548209343778</v>
          </cell>
          <cell r="BJ373">
            <v>0.45828298680569096</v>
          </cell>
          <cell r="BO373">
            <v>73.885041956686464</v>
          </cell>
        </row>
        <row r="374">
          <cell r="E374">
            <v>2.9925172478969024</v>
          </cell>
          <cell r="G374">
            <v>0.58590337695665662</v>
          </cell>
          <cell r="L374">
            <v>2.9073267200996211</v>
          </cell>
          <cell r="N374">
            <v>0.53431950531560612</v>
          </cell>
          <cell r="S374">
            <v>136.55180558811514</v>
          </cell>
          <cell r="U374">
            <v>33.16258135711368</v>
          </cell>
          <cell r="Z374">
            <v>1.7111678477676939</v>
          </cell>
          <cell r="AB374">
            <v>0.41556933445786853</v>
          </cell>
          <cell r="AG374">
            <v>-2.6593007320961592</v>
          </cell>
          <cell r="AM374">
            <v>2.7880272411987042</v>
          </cell>
          <cell r="AO374">
            <v>0.5266273677819775</v>
          </cell>
          <cell r="AT374">
            <v>4.3932176587043976</v>
          </cell>
          <cell r="AV374">
            <v>0.62237250164978974</v>
          </cell>
          <cell r="BA374">
            <v>3.6331640104695393</v>
          </cell>
          <cell r="BC374">
            <v>0.62862186599752023</v>
          </cell>
          <cell r="BH374">
            <v>3.1159200210084825</v>
          </cell>
          <cell r="BJ374">
            <v>0.22959410681115133</v>
          </cell>
          <cell r="BO374">
            <v>72.050826909476768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nwmt.or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10FB3-57DD-4305-B128-8CD180143FBA}">
  <dimension ref="A1:B9"/>
  <sheetViews>
    <sheetView workbookViewId="0">
      <selection activeCell="B6" sqref="B6"/>
    </sheetView>
  </sheetViews>
  <sheetFormatPr defaultRowHeight="15" x14ac:dyDescent="0.25"/>
  <cols>
    <col min="1" max="1" width="12" customWidth="1"/>
    <col min="2" max="2" width="84.42578125" style="5" customWidth="1"/>
  </cols>
  <sheetData>
    <row r="1" spans="1:2" x14ac:dyDescent="0.25">
      <c r="A1" s="39" t="s">
        <v>91</v>
      </c>
      <c r="B1" s="39"/>
    </row>
    <row r="2" spans="1:2" x14ac:dyDescent="0.25">
      <c r="A2" s="40" t="s">
        <v>92</v>
      </c>
      <c r="B2" s="41"/>
    </row>
    <row r="3" spans="1:2" x14ac:dyDescent="0.25">
      <c r="A3" s="28"/>
      <c r="B3" s="28"/>
    </row>
    <row r="4" spans="1:2" x14ac:dyDescent="0.25">
      <c r="A4" s="39" t="s">
        <v>93</v>
      </c>
      <c r="B4" s="39"/>
    </row>
    <row r="5" spans="1:2" ht="45" x14ac:dyDescent="0.25">
      <c r="A5" s="29" t="s">
        <v>94</v>
      </c>
      <c r="B5" s="30" t="s">
        <v>95</v>
      </c>
    </row>
    <row r="6" spans="1:2" ht="30" x14ac:dyDescent="0.25">
      <c r="A6" s="31" t="s">
        <v>96</v>
      </c>
      <c r="B6" s="32" t="s">
        <v>97</v>
      </c>
    </row>
    <row r="7" spans="1:2" ht="60" x14ac:dyDescent="0.25">
      <c r="A7" s="33" t="s">
        <v>98</v>
      </c>
      <c r="B7" s="34" t="s">
        <v>99</v>
      </c>
    </row>
    <row r="8" spans="1:2" ht="90" x14ac:dyDescent="0.25">
      <c r="A8" s="35" t="s">
        <v>100</v>
      </c>
      <c r="B8" s="36" t="s">
        <v>101</v>
      </c>
    </row>
    <row r="9" spans="1:2" ht="30" x14ac:dyDescent="0.25">
      <c r="A9" s="37" t="s">
        <v>102</v>
      </c>
      <c r="B9" s="38" t="s">
        <v>103</v>
      </c>
    </row>
  </sheetData>
  <mergeCells count="3">
    <mergeCell ref="A1:B1"/>
    <mergeCell ref="A2:B2"/>
    <mergeCell ref="A4:B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C5063-44AB-490D-87F0-C0C6C2216E5D}">
  <dimension ref="A1:K55"/>
  <sheetViews>
    <sheetView tabSelected="1" topLeftCell="A31" workbookViewId="0">
      <selection activeCell="N49" sqref="N49"/>
    </sheetView>
  </sheetViews>
  <sheetFormatPr defaultRowHeight="15" x14ac:dyDescent="0.25"/>
  <cols>
    <col min="1" max="1" width="35.140625" style="5" customWidth="1"/>
    <col min="2" max="2" width="13.140625" customWidth="1"/>
    <col min="3" max="3" width="12" customWidth="1"/>
    <col min="4" max="4" width="12" bestFit="1" customWidth="1"/>
    <col min="5" max="5" width="11.85546875" bestFit="1" customWidth="1"/>
    <col min="6" max="6" width="12.85546875" bestFit="1" customWidth="1"/>
    <col min="7" max="7" width="12.5703125" bestFit="1" customWidth="1"/>
    <col min="8" max="9" width="12.85546875" bestFit="1" customWidth="1"/>
    <col min="10" max="10" width="11.85546875" bestFit="1" customWidth="1"/>
    <col min="11" max="11" width="12.5703125" bestFit="1" customWidth="1"/>
  </cols>
  <sheetData>
    <row r="1" spans="1:11" x14ac:dyDescent="0.25">
      <c r="A1" s="1" t="s">
        <v>0</v>
      </c>
      <c r="B1" s="2"/>
      <c r="C1" s="2"/>
      <c r="D1" s="2"/>
      <c r="E1" s="2"/>
      <c r="F1" s="2"/>
      <c r="G1" s="2"/>
      <c r="H1" s="2"/>
      <c r="I1" s="2"/>
      <c r="J1" s="2"/>
      <c r="K1" s="2"/>
    </row>
    <row r="2" spans="1:11" x14ac:dyDescent="0.25">
      <c r="A2" s="1"/>
      <c r="B2" s="2"/>
      <c r="C2" s="2"/>
      <c r="D2" s="2"/>
      <c r="E2" s="2"/>
      <c r="F2" s="2"/>
      <c r="G2" s="2"/>
      <c r="H2" s="2"/>
      <c r="I2" s="2"/>
      <c r="J2" s="2"/>
      <c r="K2" s="2"/>
    </row>
    <row r="3" spans="1:11" x14ac:dyDescent="0.25">
      <c r="A3" s="3" t="s">
        <v>1</v>
      </c>
      <c r="B3" s="2"/>
      <c r="C3" s="2"/>
      <c r="D3" s="2"/>
      <c r="E3" s="2"/>
      <c r="F3" s="2"/>
      <c r="G3" s="2"/>
      <c r="H3" s="2"/>
      <c r="I3" s="2"/>
      <c r="J3" s="2"/>
      <c r="K3" s="2"/>
    </row>
    <row r="4" spans="1:11" x14ac:dyDescent="0.25">
      <c r="A4" s="4" t="s">
        <v>2</v>
      </c>
      <c r="B4" s="2"/>
      <c r="C4" s="2"/>
      <c r="D4" s="2"/>
      <c r="E4" s="2"/>
      <c r="F4" s="2"/>
      <c r="G4" s="2"/>
      <c r="H4" s="2"/>
      <c r="I4" s="2"/>
      <c r="J4" s="2"/>
      <c r="K4" s="2"/>
    </row>
    <row r="5" spans="1:11" x14ac:dyDescent="0.25">
      <c r="A5" s="4" t="s">
        <v>3</v>
      </c>
      <c r="B5" s="2"/>
      <c r="C5" s="2"/>
      <c r="D5" s="2"/>
      <c r="E5" s="2"/>
      <c r="F5" s="2"/>
      <c r="G5" s="2"/>
      <c r="H5" s="2"/>
      <c r="I5" s="2"/>
      <c r="J5" s="2"/>
      <c r="K5" s="2"/>
    </row>
    <row r="6" spans="1:11" x14ac:dyDescent="0.25">
      <c r="A6" s="4" t="s">
        <v>4</v>
      </c>
      <c r="B6" s="2"/>
      <c r="C6" s="2"/>
      <c r="D6" s="2"/>
      <c r="E6" s="2"/>
      <c r="F6" s="2"/>
      <c r="G6" s="2"/>
      <c r="H6" s="2"/>
      <c r="I6" s="2"/>
      <c r="J6" s="2"/>
      <c r="K6" s="2"/>
    </row>
    <row r="7" spans="1:11" ht="60" x14ac:dyDescent="0.25">
      <c r="A7" s="44" t="s">
        <v>106</v>
      </c>
      <c r="B7" s="45" t="s">
        <v>5</v>
      </c>
      <c r="C7" s="45" t="s">
        <v>6</v>
      </c>
      <c r="D7" s="45" t="s">
        <v>7</v>
      </c>
      <c r="E7" s="45" t="s">
        <v>8</v>
      </c>
      <c r="F7" s="45" t="s">
        <v>9</v>
      </c>
      <c r="G7" s="45" t="s">
        <v>10</v>
      </c>
      <c r="H7" s="45" t="s">
        <v>104</v>
      </c>
      <c r="I7" s="46" t="s">
        <v>105</v>
      </c>
      <c r="J7" s="45" t="s">
        <v>11</v>
      </c>
      <c r="K7" s="45" t="s">
        <v>12</v>
      </c>
    </row>
    <row r="8" spans="1:11" x14ac:dyDescent="0.25">
      <c r="A8" s="47" t="s">
        <v>13</v>
      </c>
      <c r="B8" s="48">
        <v>200000</v>
      </c>
      <c r="C8" s="49">
        <v>200000</v>
      </c>
      <c r="D8" s="48">
        <f>C8</f>
        <v>200000</v>
      </c>
      <c r="E8" s="48">
        <f>C8</f>
        <v>200000</v>
      </c>
      <c r="F8" s="48">
        <f>C8</f>
        <v>200000</v>
      </c>
      <c r="G8" s="48">
        <f>C8</f>
        <v>200000</v>
      </c>
      <c r="H8" s="48">
        <f>C8</f>
        <v>200000</v>
      </c>
      <c r="I8" s="48">
        <f>E8</f>
        <v>200000</v>
      </c>
      <c r="J8" s="48">
        <f>C8</f>
        <v>200000</v>
      </c>
      <c r="K8" s="50">
        <f>C8</f>
        <v>200000</v>
      </c>
    </row>
    <row r="9" spans="1:11" x14ac:dyDescent="0.25">
      <c r="A9" s="47" t="s">
        <v>14</v>
      </c>
      <c r="B9" s="49">
        <f>C9</f>
        <v>5000</v>
      </c>
      <c r="C9" s="49">
        <v>5000</v>
      </c>
      <c r="D9" s="49">
        <f>C9</f>
        <v>5000</v>
      </c>
      <c r="E9" s="49">
        <f>C9</f>
        <v>5000</v>
      </c>
      <c r="F9" s="49">
        <v>5000</v>
      </c>
      <c r="G9" s="49">
        <f>C9</f>
        <v>5000</v>
      </c>
      <c r="H9" s="49">
        <f>C9</f>
        <v>5000</v>
      </c>
      <c r="I9" s="49">
        <f>C9</f>
        <v>5000</v>
      </c>
      <c r="J9" s="49">
        <f>C9</f>
        <v>5000</v>
      </c>
      <c r="K9" s="49">
        <f>1750+1500</f>
        <v>3250</v>
      </c>
    </row>
    <row r="10" spans="1:11" x14ac:dyDescent="0.25">
      <c r="A10" s="51" t="s">
        <v>15</v>
      </c>
      <c r="B10" s="48">
        <v>0</v>
      </c>
      <c r="C10" s="48">
        <f>(C8*0.965)*0.0175</f>
        <v>3377.5000000000005</v>
      </c>
      <c r="D10" s="48">
        <f>(D8*0.965)*0.0175</f>
        <v>3377.5000000000005</v>
      </c>
      <c r="E10" s="48">
        <f>(E8*0.965)*0.0175</f>
        <v>3377.5000000000005</v>
      </c>
      <c r="F10" s="48">
        <v>0</v>
      </c>
      <c r="G10" s="48">
        <f>(G8*0.965)*0.0175</f>
        <v>3377.5000000000005</v>
      </c>
      <c r="H10" s="48">
        <f>(H8*0.965)*0.0175</f>
        <v>3377.5000000000005</v>
      </c>
      <c r="I10" s="48">
        <v>0</v>
      </c>
      <c r="J10" s="48">
        <f>J15*0.01</f>
        <v>2020</v>
      </c>
      <c r="K10" s="48">
        <v>0</v>
      </c>
    </row>
    <row r="11" spans="1:11" x14ac:dyDescent="0.25">
      <c r="A11" s="52" t="s">
        <v>16</v>
      </c>
      <c r="B11" s="48">
        <f>SUM(B8:B10)</f>
        <v>205000</v>
      </c>
      <c r="C11" s="48">
        <f>SUM(C8:C10)</f>
        <v>208377.5</v>
      </c>
      <c r="D11" s="48">
        <f>SUM(D8:D10)</f>
        <v>208377.5</v>
      </c>
      <c r="E11" s="48">
        <f t="shared" ref="E11:J11" si="0">SUM(E8:E10)</f>
        <v>208377.5</v>
      </c>
      <c r="F11" s="48">
        <f t="shared" si="0"/>
        <v>205000</v>
      </c>
      <c r="G11" s="48">
        <f t="shared" si="0"/>
        <v>208377.5</v>
      </c>
      <c r="H11" s="48">
        <f t="shared" si="0"/>
        <v>208377.5</v>
      </c>
      <c r="I11" s="48">
        <f t="shared" si="0"/>
        <v>205000</v>
      </c>
      <c r="J11" s="48">
        <f t="shared" si="0"/>
        <v>207020</v>
      </c>
      <c r="K11" s="48">
        <f>SUM(K8:K10)</f>
        <v>203250</v>
      </c>
    </row>
    <row r="12" spans="1:11" x14ac:dyDescent="0.25">
      <c r="A12" s="51"/>
      <c r="B12" s="53"/>
      <c r="C12" s="54"/>
      <c r="D12" s="54"/>
      <c r="E12" s="53"/>
      <c r="F12" s="53"/>
      <c r="G12" s="53"/>
      <c r="H12" s="48"/>
      <c r="I12" s="48"/>
      <c r="J12" s="53"/>
      <c r="K12" s="53"/>
    </row>
    <row r="13" spans="1:11" x14ac:dyDescent="0.25">
      <c r="A13" s="51" t="s">
        <v>17</v>
      </c>
      <c r="B13" s="49">
        <f>(B8*0.03)+B9</f>
        <v>11000</v>
      </c>
      <c r="C13" s="49">
        <f>(C8*0.035)+C9</f>
        <v>12000</v>
      </c>
      <c r="D13" s="49">
        <f>D8*0.035</f>
        <v>7000.0000000000009</v>
      </c>
      <c r="E13" s="49">
        <f>E8*0.01</f>
        <v>2000</v>
      </c>
      <c r="F13" s="49">
        <f>F8*0.01</f>
        <v>2000</v>
      </c>
      <c r="G13" s="48">
        <f>G11-G15-G16</f>
        <v>5500</v>
      </c>
      <c r="H13" s="48">
        <f>H11-H14-H15</f>
        <v>5000</v>
      </c>
      <c r="I13" s="48">
        <v>3000</v>
      </c>
      <c r="J13" s="48">
        <f>J11-J15</f>
        <v>5020</v>
      </c>
      <c r="K13" s="48">
        <f>K11-K15</f>
        <v>3250</v>
      </c>
    </row>
    <row r="14" spans="1:11" x14ac:dyDescent="0.25">
      <c r="A14" s="51" t="s">
        <v>18</v>
      </c>
      <c r="B14" s="50" t="s">
        <v>19</v>
      </c>
      <c r="C14" s="50" t="s">
        <v>19</v>
      </c>
      <c r="D14" s="50" t="s">
        <v>19</v>
      </c>
      <c r="E14" s="50" t="s">
        <v>19</v>
      </c>
      <c r="F14" s="50" t="s">
        <v>19</v>
      </c>
      <c r="G14" s="50" t="s">
        <v>19</v>
      </c>
      <c r="H14" s="49">
        <v>7000</v>
      </c>
      <c r="I14" s="50">
        <v>8000</v>
      </c>
      <c r="J14" s="50" t="s">
        <v>19</v>
      </c>
      <c r="K14" s="50" t="s">
        <v>19</v>
      </c>
    </row>
    <row r="15" spans="1:11" x14ac:dyDescent="0.25">
      <c r="A15" s="51" t="s">
        <v>20</v>
      </c>
      <c r="B15" s="48">
        <f>B8*0.97</f>
        <v>194000</v>
      </c>
      <c r="C15" s="55">
        <f>(C8*0.965)+C10</f>
        <v>196377.5</v>
      </c>
      <c r="D15" s="55">
        <f>(D8*0.965)+D10</f>
        <v>196377.5</v>
      </c>
      <c r="E15" s="48">
        <f>E11-E13-E16</f>
        <v>181377.5</v>
      </c>
      <c r="F15" s="55">
        <f>F8*0.8</f>
        <v>160000</v>
      </c>
      <c r="G15" s="55">
        <f>(G8*0.965)+G10</f>
        <v>196377.5</v>
      </c>
      <c r="H15" s="55">
        <f>(H8*0.965)+H10</f>
        <v>196377.5</v>
      </c>
      <c r="I15" s="55">
        <f>I8*0.97</f>
        <v>194000</v>
      </c>
      <c r="J15" s="48">
        <f>J8*1.01</f>
        <v>202000</v>
      </c>
      <c r="K15" s="48">
        <f>K8</f>
        <v>200000</v>
      </c>
    </row>
    <row r="16" spans="1:11" x14ac:dyDescent="0.25">
      <c r="A16" s="51" t="s">
        <v>21</v>
      </c>
      <c r="B16" s="50" t="s">
        <v>19</v>
      </c>
      <c r="C16" s="55" t="s">
        <v>19</v>
      </c>
      <c r="D16" s="55">
        <f>D11-D13-D15</f>
        <v>5000</v>
      </c>
      <c r="E16" s="49">
        <v>25000</v>
      </c>
      <c r="F16" s="55">
        <f>F11-F13-F15</f>
        <v>43000</v>
      </c>
      <c r="G16" s="55">
        <v>6500</v>
      </c>
      <c r="H16" s="55" t="s">
        <v>19</v>
      </c>
      <c r="I16" s="56"/>
      <c r="J16" s="50" t="s">
        <v>19</v>
      </c>
      <c r="K16" s="50" t="s">
        <v>19</v>
      </c>
    </row>
    <row r="17" spans="1:11" x14ac:dyDescent="0.25">
      <c r="A17" s="52" t="s">
        <v>22</v>
      </c>
      <c r="B17" s="48">
        <f t="shared" ref="B17:K17" si="1">SUM(B13:B16)</f>
        <v>205000</v>
      </c>
      <c r="C17" s="48">
        <f t="shared" si="1"/>
        <v>208377.5</v>
      </c>
      <c r="D17" s="48">
        <f t="shared" si="1"/>
        <v>208377.5</v>
      </c>
      <c r="E17" s="48">
        <f t="shared" si="1"/>
        <v>208377.5</v>
      </c>
      <c r="F17" s="48">
        <f t="shared" si="1"/>
        <v>205000</v>
      </c>
      <c r="G17" s="48">
        <f t="shared" si="1"/>
        <v>208377.5</v>
      </c>
      <c r="H17" s="48">
        <f t="shared" si="1"/>
        <v>208377.5</v>
      </c>
      <c r="I17" s="48">
        <f t="shared" si="1"/>
        <v>205000</v>
      </c>
      <c r="J17" s="48">
        <f t="shared" si="1"/>
        <v>207020</v>
      </c>
      <c r="K17" s="48">
        <f t="shared" si="1"/>
        <v>203250</v>
      </c>
    </row>
    <row r="18" spans="1:11" x14ac:dyDescent="0.25">
      <c r="A18" s="51"/>
      <c r="B18" s="48"/>
      <c r="C18" s="48"/>
      <c r="D18" s="48"/>
      <c r="E18" s="48"/>
      <c r="F18" s="48"/>
      <c r="G18" s="48"/>
      <c r="H18" s="48"/>
      <c r="I18" s="48"/>
      <c r="J18" s="48"/>
      <c r="K18" s="48"/>
    </row>
    <row r="19" spans="1:11" x14ac:dyDescent="0.25">
      <c r="A19" s="51" t="s">
        <v>23</v>
      </c>
      <c r="B19" s="57">
        <v>4.6249999999999999E-2</v>
      </c>
      <c r="C19" s="58">
        <v>4.3749999999999997E-2</v>
      </c>
      <c r="D19" s="58">
        <v>4.3749999999999997E-2</v>
      </c>
      <c r="E19" s="58">
        <v>3.7499999999999999E-2</v>
      </c>
      <c r="F19" s="58">
        <v>4.7500000000000001E-2</v>
      </c>
      <c r="G19" s="58">
        <v>4.7500000000000001E-2</v>
      </c>
      <c r="H19" s="58">
        <v>5.6250000000000001E-2</v>
      </c>
      <c r="I19" s="58">
        <v>6.25E-2</v>
      </c>
      <c r="J19" s="58">
        <v>4.3749999999999997E-2</v>
      </c>
      <c r="K19" s="58">
        <v>3.7499999999999999E-2</v>
      </c>
    </row>
    <row r="20" spans="1:11" x14ac:dyDescent="0.25">
      <c r="A20" s="51" t="s">
        <v>24</v>
      </c>
      <c r="B20" s="59">
        <v>9.2999999999999992E-3</v>
      </c>
      <c r="C20" s="58">
        <v>8.5000000000000006E-3</v>
      </c>
      <c r="D20" s="58">
        <v>8.5000000000000006E-3</v>
      </c>
      <c r="E20" s="58">
        <v>8.5000000000000006E-3</v>
      </c>
      <c r="F20" s="60" t="s">
        <v>25</v>
      </c>
      <c r="G20" s="58">
        <v>8.5000000000000006E-3</v>
      </c>
      <c r="H20" s="58">
        <v>8.5000000000000006E-3</v>
      </c>
      <c r="I20" s="59">
        <v>9.2999999999999992E-3</v>
      </c>
      <c r="J20" s="58">
        <f>0.0035</f>
        <v>3.5000000000000001E-3</v>
      </c>
      <c r="K20" s="60" t="s">
        <v>25</v>
      </c>
    </row>
    <row r="21" spans="1:11" x14ac:dyDescent="0.25">
      <c r="A21" s="51" t="s">
        <v>26</v>
      </c>
      <c r="B21" s="61" t="s">
        <v>25</v>
      </c>
      <c r="C21" s="60" t="s">
        <v>25</v>
      </c>
      <c r="D21" s="58">
        <v>5.2499999999999998E-2</v>
      </c>
      <c r="E21" s="60">
        <v>0</v>
      </c>
      <c r="F21" s="58">
        <f>F19+0.02</f>
        <v>6.7500000000000004E-2</v>
      </c>
      <c r="G21" s="60">
        <v>0</v>
      </c>
      <c r="H21" s="60" t="s">
        <v>25</v>
      </c>
      <c r="I21" s="60">
        <v>0</v>
      </c>
      <c r="J21" s="60" t="s">
        <v>25</v>
      </c>
      <c r="K21" s="60" t="s">
        <v>25</v>
      </c>
    </row>
    <row r="22" spans="1:11" x14ac:dyDescent="0.25">
      <c r="A22" s="51"/>
      <c r="B22" s="62"/>
      <c r="C22" s="60"/>
      <c r="D22" s="60"/>
      <c r="E22" s="60"/>
      <c r="F22" s="60"/>
      <c r="G22" s="60"/>
      <c r="H22" s="60"/>
      <c r="I22" s="60"/>
      <c r="J22" s="60"/>
      <c r="K22" s="60"/>
    </row>
    <row r="23" spans="1:11" x14ac:dyDescent="0.25">
      <c r="A23" s="51" t="s">
        <v>27</v>
      </c>
      <c r="B23" s="53">
        <f t="shared" ref="B23:J23" si="2">PMT(B19/12,30*12,B15)</f>
        <v>-997.43066099333657</v>
      </c>
      <c r="C23" s="53">
        <f t="shared" si="2"/>
        <v>-980.4839070089065</v>
      </c>
      <c r="D23" s="53">
        <f t="shared" si="2"/>
        <v>-980.4839070089065</v>
      </c>
      <c r="E23" s="53">
        <f t="shared" si="2"/>
        <v>-839.98748210373606</v>
      </c>
      <c r="F23" s="53">
        <f t="shared" si="2"/>
        <v>-834.63573840497747</v>
      </c>
      <c r="G23" s="53">
        <f t="shared" si="2"/>
        <v>-1024.3979982413966</v>
      </c>
      <c r="H23" s="53">
        <f t="shared" si="2"/>
        <v>-1130.4596550170538</v>
      </c>
      <c r="I23" s="53">
        <f t="shared" si="2"/>
        <v>-1194.4913688271995</v>
      </c>
      <c r="J23" s="53">
        <f t="shared" si="2"/>
        <v>-1008.556220625067</v>
      </c>
      <c r="K23" s="53">
        <f>PMT(K19/12,33*12,K15)</f>
        <v>-881.11180941839041</v>
      </c>
    </row>
    <row r="24" spans="1:11" x14ac:dyDescent="0.25">
      <c r="A24" s="51" t="s">
        <v>28</v>
      </c>
      <c r="B24" s="63" t="s">
        <v>25</v>
      </c>
      <c r="C24" s="63" t="s">
        <v>25</v>
      </c>
      <c r="D24" s="53">
        <f>PMT(D21/12,15*12,D16)</f>
        <v>-40.193885772254774</v>
      </c>
      <c r="E24" s="53">
        <v>0</v>
      </c>
      <c r="F24" s="53">
        <f>PMT(F21/12,30*12,F16)</f>
        <v>-278.89718152433255</v>
      </c>
      <c r="G24" s="53">
        <v>0</v>
      </c>
      <c r="H24" s="63" t="s">
        <v>25</v>
      </c>
      <c r="I24" s="63" t="s">
        <v>25</v>
      </c>
      <c r="J24" s="63" t="s">
        <v>25</v>
      </c>
      <c r="K24" s="63" t="s">
        <v>25</v>
      </c>
    </row>
    <row r="25" spans="1:11" x14ac:dyDescent="0.25">
      <c r="A25" s="51" t="s">
        <v>29</v>
      </c>
      <c r="B25" s="63">
        <f>-'Amortization Tables'!G15</f>
        <v>-150.35</v>
      </c>
      <c r="C25" s="53">
        <f>-'Amortization Tables'!N15</f>
        <v>-139.10072916666667</v>
      </c>
      <c r="D25" s="53">
        <f>-'Amortization Tables'!U15</f>
        <v>-139.10072916666667</v>
      </c>
      <c r="E25" s="53">
        <f>-'Amortization Tables'!AB15</f>
        <v>-128.47572916666667</v>
      </c>
      <c r="F25" s="63" t="s">
        <v>25</v>
      </c>
      <c r="G25" s="63">
        <f>-'Amortization Tables'!AO15</f>
        <v>-139.10072916666667</v>
      </c>
      <c r="H25" s="53">
        <f>-'Amortization Tables'!AV15</f>
        <v>-139.10072916666667</v>
      </c>
      <c r="I25" s="53">
        <f>-'Amortization Tables'!BC15</f>
        <v>-150.35</v>
      </c>
      <c r="J25" s="53">
        <f>-'Amortization Tables'!BJ15</f>
        <v>-58.916666666666671</v>
      </c>
      <c r="K25" s="63" t="s">
        <v>25</v>
      </c>
    </row>
    <row r="26" spans="1:11" x14ac:dyDescent="0.25">
      <c r="A26" s="52" t="s">
        <v>30</v>
      </c>
      <c r="B26" s="53">
        <f t="shared" ref="B26:C26" si="3">SUM(B23:B25)</f>
        <v>-1147.7806609933366</v>
      </c>
      <c r="C26" s="53">
        <f t="shared" si="3"/>
        <v>-1119.5846361755732</v>
      </c>
      <c r="D26" s="53">
        <f>SUM(D23:D25)</f>
        <v>-1159.778521947828</v>
      </c>
      <c r="E26" s="53">
        <f t="shared" ref="E26:K26" si="4">SUM(E23:E25)</f>
        <v>-968.46321127040278</v>
      </c>
      <c r="F26" s="53">
        <f t="shared" si="4"/>
        <v>-1113.5329199293101</v>
      </c>
      <c r="G26" s="53">
        <f t="shared" si="4"/>
        <v>-1163.4987274080634</v>
      </c>
      <c r="H26" s="53">
        <f t="shared" si="4"/>
        <v>-1269.5603841837205</v>
      </c>
      <c r="I26" s="53">
        <f t="shared" si="4"/>
        <v>-1344.8413688271994</v>
      </c>
      <c r="J26" s="53">
        <f t="shared" si="4"/>
        <v>-1067.4728872917337</v>
      </c>
      <c r="K26" s="53">
        <f t="shared" si="4"/>
        <v>-881.11180941839041</v>
      </c>
    </row>
    <row r="27" spans="1:11" x14ac:dyDescent="0.25">
      <c r="A27" s="51"/>
      <c r="B27" s="53"/>
      <c r="C27" s="53"/>
      <c r="D27" s="53"/>
      <c r="E27" s="53"/>
      <c r="F27" s="53"/>
      <c r="G27" s="53"/>
      <c r="H27" s="53"/>
      <c r="I27" s="53"/>
      <c r="J27" s="53"/>
      <c r="K27" s="53"/>
    </row>
    <row r="28" spans="1:11" x14ac:dyDescent="0.25">
      <c r="A28" s="64" t="s">
        <v>31</v>
      </c>
      <c r="B28" s="53"/>
      <c r="C28" s="53"/>
      <c r="D28" s="53"/>
      <c r="E28" s="53"/>
      <c r="F28" s="53"/>
      <c r="G28" s="53"/>
      <c r="H28" s="53"/>
      <c r="I28" s="53"/>
      <c r="J28" s="53"/>
      <c r="K28" s="53"/>
    </row>
    <row r="29" spans="1:11" x14ac:dyDescent="0.25">
      <c r="A29" s="51" t="s">
        <v>32</v>
      </c>
      <c r="B29" s="53">
        <f>(SUM('[1]Amortization Tables'!E15:E98))+(SUM('[1]Amortization Tables'!G15:G98))</f>
        <v>54475.494937335367</v>
      </c>
      <c r="C29" s="53">
        <f>(SUM('[1]Amortization Tables'!L15:L98))+(SUM('[1]Amortization Tables'!N15:N98))</f>
        <v>53086.837718869807</v>
      </c>
      <c r="D29" s="53">
        <f>(SUM('[1]Amortization Tables'!S15:S98))+(SUM('[1]Amortization Tables'!U15:U98))</f>
        <v>42670.813786350045</v>
      </c>
      <c r="E29" s="53">
        <f>SUM('[1]Amortization Tables'!Z15:Z98)+SUM('[1]Amortization Tables'!AB15:AB98)</f>
        <v>37073.05457188173</v>
      </c>
      <c r="F29" s="53">
        <f>SUM('[1]Amortization Tables'!AG15:AG98)</f>
        <v>55335.355632603205</v>
      </c>
      <c r="G29" s="53">
        <f>SUM('[1]Amortization Tables'!AM15:AM98)+SUM('[1]Amortization Tables'!AO15:AO98)</f>
        <v>51809.29320217952</v>
      </c>
      <c r="H29" s="53">
        <f>SUM('[1]Amortization Tables'!AT15:AT98)+SUM('[1]Amortization Tables'!AV15:AV98)</f>
        <v>67262.034572487799</v>
      </c>
      <c r="I29" s="53">
        <f>SUM('[1]Amortization Tables'!BA15:BA98)+SUM('[1]Amortization Tables'!BC15:BC98)</f>
        <v>60828.899286936779</v>
      </c>
      <c r="J29" s="53">
        <f>SUM('[1]Amortization Tables'!BH15:BH98)+SUM('[1]Amortization Tables'!BJ15:BJ98)</f>
        <v>50929.881374730372</v>
      </c>
      <c r="K29" s="53">
        <f>SUM('[1]Amortization Tables'!BO15:BO98)</f>
        <v>37091.850709819315</v>
      </c>
    </row>
    <row r="30" spans="1:11" x14ac:dyDescent="0.25">
      <c r="A30" s="65" t="s">
        <v>33</v>
      </c>
      <c r="B30" s="53">
        <f>(SUM('[1]Amortization Tables'!E15:E170))+(SUM('[1]Amortization Tables'!G15:G170))</f>
        <v>94467.544591511643</v>
      </c>
      <c r="C30" s="53">
        <f>(SUM('[1]Amortization Tables'!L15:L170))+(SUM('[1]Amortization Tables'!N15:N170))</f>
        <v>91957.456213969388</v>
      </c>
      <c r="D30" s="53">
        <f>(SUM('[1]Amortization Tables'!S15:S170))+(SUM('[1]Amortization Tables'!U15:U170))</f>
        <v>75158.526738697139</v>
      </c>
      <c r="E30" s="53">
        <f>SUM('[1]Amortization Tables'!Z15:Z170)+SUM('[1]Amortization Tables'!AB15:AB170)</f>
        <v>63542.956772728932</v>
      </c>
      <c r="F30" s="53">
        <f>SUM('[1]Amortization Tables'!AG15:AG170)</f>
        <v>96459.480172111493</v>
      </c>
      <c r="G30" s="53">
        <f>SUM('[1]Amortization Tables'!AM15:AM170)+SUM('[1]Amortization Tables'!AO15:AO170)</f>
        <v>89643.889238118194</v>
      </c>
      <c r="H30" s="53">
        <f>SUM('[1]Amortization Tables'!AT15:AT170)+SUM('[1]Amortization Tables'!AV15:AV170)</f>
        <v>117856.73995314265</v>
      </c>
      <c r="I30" s="53">
        <f>SUM('[1]Amortization Tables'!BA15:BA170)+SUM('[1]Amortization Tables'!BC15:BC170)</f>
        <v>106050.55369151177</v>
      </c>
      <c r="J30" s="53">
        <f>SUM('[1]Amortization Tables'!BH15:BH170)+SUM('[1]Amortization Tables'!BJ15:BJ170)</f>
        <v>88318.992701988667</v>
      </c>
      <c r="K30" s="53">
        <f>SUM('[1]Amortization Tables'!BO15:BO170)</f>
        <v>64550.172985438759</v>
      </c>
    </row>
    <row r="31" spans="1:11" x14ac:dyDescent="0.25">
      <c r="A31" s="65" t="s">
        <v>34</v>
      </c>
      <c r="B31" s="53">
        <f>(SUM('[1]Amortization Tables'!E15:E374))+(SUM('[1]Amortization Tables'!G15:G374))</f>
        <v>152748.80193824606</v>
      </c>
      <c r="C31" s="53">
        <f>(SUM('[1]Amortization Tables'!L15:L374))+(SUM('[1]Amortization Tables'!N15:N374))</f>
        <v>148355.97858806682</v>
      </c>
      <c r="D31" s="53">
        <f>(SUM('[1]Amortization Tables'!S15:S374))+(SUM('[1]Amortization Tables'!U15:U374))</f>
        <v>137840.08408880222</v>
      </c>
      <c r="E31" s="53">
        <f>SUM('[1]Amortization Tables'!Z15:Z374)+SUM('[1]Amortization Tables'!AB15:AB374)</f>
        <v>100410.3022345809</v>
      </c>
      <c r="F31" s="53">
        <f>SUM('[1]Amortization Tables'!AG15:AG374)</f>
        <v>157185.71042786617</v>
      </c>
      <c r="G31" s="53">
        <f>SUM('[1]Amortization Tables'!AM15:AM374)+SUM('[1]Amortization Tables'!AO15:AO374)</f>
        <v>144296.84728803212</v>
      </c>
      <c r="H31" s="53">
        <f>SUM('[1]Amortization Tables'!AT15:AT374)+SUM('[1]Amortization Tables'!AV15:AV374)</f>
        <v>194779.86962794224</v>
      </c>
      <c r="I31" s="53">
        <f>SUM('[1]Amortization Tables'!BA15:BA374)+SUM('[1]Amortization Tables'!BC15:BC374)</f>
        <v>173388.01010281171</v>
      </c>
      <c r="J31" s="53">
        <f>SUM('[1]Amortization Tables'!BH15:BH374)+SUM('[1]Amortization Tables'!BJ15:BJ374)</f>
        <v>142806.93313197108</v>
      </c>
      <c r="K31" s="53">
        <f>SUM('[1]Amortization Tables'!BO15:BO374)</f>
        <v>110367.67012384368</v>
      </c>
    </row>
    <row r="32" spans="1:11" x14ac:dyDescent="0.25">
      <c r="A32" s="51"/>
      <c r="B32" s="66"/>
      <c r="C32" s="66"/>
      <c r="D32" s="66"/>
      <c r="E32" s="66"/>
      <c r="F32" s="66"/>
      <c r="G32" s="66"/>
      <c r="H32" s="66"/>
      <c r="I32" s="66"/>
      <c r="J32" s="66"/>
      <c r="K32" s="66"/>
    </row>
    <row r="33" spans="1:11" x14ac:dyDescent="0.25">
      <c r="A33" s="64" t="s">
        <v>35</v>
      </c>
      <c r="B33" s="66"/>
      <c r="C33" s="66"/>
      <c r="D33" s="66"/>
      <c r="E33" s="66"/>
      <c r="F33" s="66"/>
      <c r="G33" s="66"/>
      <c r="H33" s="66"/>
      <c r="I33" s="66"/>
      <c r="J33" s="66"/>
      <c r="K33" s="66"/>
    </row>
    <row r="34" spans="1:11" x14ac:dyDescent="0.25">
      <c r="A34" s="51" t="s">
        <v>36</v>
      </c>
      <c r="B34" s="67" t="s">
        <v>25</v>
      </c>
      <c r="C34" s="67" t="s">
        <v>25</v>
      </c>
      <c r="D34" s="68">
        <v>1.25</v>
      </c>
      <c r="E34" s="69">
        <v>0.8</v>
      </c>
      <c r="F34" s="69">
        <v>1.2</v>
      </c>
      <c r="G34" s="70">
        <v>113680</v>
      </c>
      <c r="H34" s="69">
        <v>1.1499999999999999</v>
      </c>
      <c r="I34" s="68" t="s">
        <v>25</v>
      </c>
      <c r="J34" s="68">
        <v>1.1499999999999999</v>
      </c>
      <c r="K34" s="69">
        <v>0.8</v>
      </c>
    </row>
    <row r="35" spans="1:11" x14ac:dyDescent="0.25">
      <c r="A35" s="51" t="s">
        <v>37</v>
      </c>
      <c r="B35" s="67" t="s">
        <v>38</v>
      </c>
      <c r="C35" s="67" t="s">
        <v>38</v>
      </c>
      <c r="D35" s="67">
        <v>640</v>
      </c>
      <c r="E35" s="67">
        <v>640</v>
      </c>
      <c r="F35" s="67">
        <v>640</v>
      </c>
      <c r="G35" s="67">
        <v>620</v>
      </c>
      <c r="H35" s="66">
        <v>660</v>
      </c>
      <c r="I35" s="66">
        <v>680</v>
      </c>
      <c r="J35" s="67">
        <v>640</v>
      </c>
      <c r="K35" s="67">
        <v>640</v>
      </c>
    </row>
    <row r="36" spans="1:11" x14ac:dyDescent="0.25">
      <c r="A36" s="51" t="s">
        <v>39</v>
      </c>
      <c r="B36" s="67">
        <v>30</v>
      </c>
      <c r="C36" s="67" t="s">
        <v>40</v>
      </c>
      <c r="D36" s="67" t="s">
        <v>41</v>
      </c>
      <c r="E36" s="67" t="s">
        <v>41</v>
      </c>
      <c r="F36" s="67" t="s">
        <v>41</v>
      </c>
      <c r="G36" s="67">
        <v>43</v>
      </c>
      <c r="H36" s="67">
        <v>45</v>
      </c>
      <c r="I36" s="67">
        <v>50</v>
      </c>
      <c r="J36" s="67" t="s">
        <v>41</v>
      </c>
      <c r="K36" s="67" t="s">
        <v>41</v>
      </c>
    </row>
    <row r="37" spans="1:11" x14ac:dyDescent="0.25">
      <c r="A37" s="51" t="s">
        <v>42</v>
      </c>
      <c r="B37" s="71">
        <v>0.97</v>
      </c>
      <c r="C37" s="71">
        <v>0.96499999999999997</v>
      </c>
      <c r="D37" s="71">
        <v>0.96499999999999997</v>
      </c>
      <c r="E37" s="71">
        <v>0.96499999999999997</v>
      </c>
      <c r="F37" s="71">
        <v>0.8</v>
      </c>
      <c r="G37" s="71">
        <v>0.96499999999999997</v>
      </c>
      <c r="H37" s="71">
        <v>0.96499999999999997</v>
      </c>
      <c r="I37" s="71">
        <v>0.97</v>
      </c>
      <c r="J37" s="72">
        <v>1.01</v>
      </c>
      <c r="K37" s="72">
        <v>1</v>
      </c>
    </row>
    <row r="38" spans="1:11" x14ac:dyDescent="0.25">
      <c r="A38" s="51" t="s">
        <v>43</v>
      </c>
      <c r="B38" s="68" t="s">
        <v>25</v>
      </c>
      <c r="C38" s="72" t="s">
        <v>25</v>
      </c>
      <c r="D38" s="71">
        <v>1.05</v>
      </c>
      <c r="E38" s="71">
        <v>1.05</v>
      </c>
      <c r="F38" s="71">
        <v>1.05</v>
      </c>
      <c r="G38" s="71">
        <v>1.0249999999999999</v>
      </c>
      <c r="H38" s="72" t="s">
        <v>25</v>
      </c>
      <c r="I38" s="71">
        <v>1.05</v>
      </c>
      <c r="J38" s="72">
        <v>1.05</v>
      </c>
      <c r="K38" s="72">
        <v>1.05</v>
      </c>
    </row>
    <row r="39" spans="1:11" x14ac:dyDescent="0.25">
      <c r="A39" s="51" t="s">
        <v>44</v>
      </c>
      <c r="B39" s="67" t="s">
        <v>45</v>
      </c>
      <c r="C39" s="67" t="s">
        <v>45</v>
      </c>
      <c r="D39" s="67" t="s">
        <v>45</v>
      </c>
      <c r="E39" s="67" t="s">
        <v>45</v>
      </c>
      <c r="F39" s="67" t="s">
        <v>45</v>
      </c>
      <c r="G39" s="67" t="s">
        <v>45</v>
      </c>
      <c r="H39" s="67" t="s">
        <v>45</v>
      </c>
      <c r="I39" s="67" t="s">
        <v>45</v>
      </c>
      <c r="J39" s="67" t="s">
        <v>45</v>
      </c>
      <c r="K39" s="67" t="s">
        <v>46</v>
      </c>
    </row>
    <row r="40" spans="1:11" x14ac:dyDescent="0.25">
      <c r="A40" s="51" t="s">
        <v>47</v>
      </c>
      <c r="B40" s="69" t="s">
        <v>48</v>
      </c>
      <c r="C40" s="71" t="s">
        <v>48</v>
      </c>
      <c r="D40" s="70">
        <v>1000</v>
      </c>
      <c r="E40" s="73">
        <v>0.01</v>
      </c>
      <c r="F40" s="73">
        <v>0.01</v>
      </c>
      <c r="G40" s="70">
        <v>1000</v>
      </c>
      <c r="H40" s="53">
        <v>0</v>
      </c>
      <c r="I40" s="53">
        <v>0</v>
      </c>
      <c r="J40" s="53">
        <v>0</v>
      </c>
      <c r="K40" s="53">
        <v>0</v>
      </c>
    </row>
    <row r="41" spans="1:11" x14ac:dyDescent="0.25">
      <c r="A41" s="51" t="s">
        <v>49</v>
      </c>
      <c r="B41" s="67" t="s">
        <v>25</v>
      </c>
      <c r="C41" s="67" t="s">
        <v>25</v>
      </c>
      <c r="D41" s="70">
        <v>1500</v>
      </c>
      <c r="E41" s="70">
        <v>2500</v>
      </c>
      <c r="F41" s="70">
        <v>10000</v>
      </c>
      <c r="G41" s="74" t="s">
        <v>50</v>
      </c>
      <c r="H41" s="73">
        <v>3.5000000000000003E-2</v>
      </c>
      <c r="I41" s="73">
        <v>0.03</v>
      </c>
      <c r="J41" s="67" t="s">
        <v>25</v>
      </c>
      <c r="K41" s="67" t="s">
        <v>25</v>
      </c>
    </row>
    <row r="42" spans="1:11" x14ac:dyDescent="0.25">
      <c r="A42" s="51" t="s">
        <v>51</v>
      </c>
      <c r="B42" s="67" t="s">
        <v>25</v>
      </c>
      <c r="C42" s="67" t="s">
        <v>25</v>
      </c>
      <c r="D42" s="70">
        <v>10000</v>
      </c>
      <c r="E42" s="70">
        <v>25000</v>
      </c>
      <c r="F42" s="74" t="s">
        <v>52</v>
      </c>
      <c r="G42" s="74">
        <v>6500</v>
      </c>
      <c r="H42" s="73">
        <v>0.05</v>
      </c>
      <c r="I42" s="73">
        <v>0.05</v>
      </c>
      <c r="J42" s="67" t="s">
        <v>25</v>
      </c>
      <c r="K42" s="67" t="s">
        <v>25</v>
      </c>
    </row>
    <row r="43" spans="1:11" x14ac:dyDescent="0.25">
      <c r="A43" s="51" t="s">
        <v>53</v>
      </c>
      <c r="B43" s="67" t="s">
        <v>54</v>
      </c>
      <c r="C43" s="67" t="s">
        <v>54</v>
      </c>
      <c r="D43" s="67" t="s">
        <v>54</v>
      </c>
      <c r="E43" s="67" t="s">
        <v>55</v>
      </c>
      <c r="F43" s="67" t="s">
        <v>54</v>
      </c>
      <c r="G43" s="67" t="s">
        <v>54</v>
      </c>
      <c r="H43" s="67" t="s">
        <v>54</v>
      </c>
      <c r="I43" s="67" t="s">
        <v>54</v>
      </c>
      <c r="J43" s="67" t="s">
        <v>54</v>
      </c>
      <c r="K43" s="67" t="s">
        <v>54</v>
      </c>
    </row>
    <row r="44" spans="1:11" x14ac:dyDescent="0.25">
      <c r="A44" s="51" t="s">
        <v>56</v>
      </c>
      <c r="B44" s="67" t="s">
        <v>54</v>
      </c>
      <c r="C44" s="67" t="s">
        <v>54</v>
      </c>
      <c r="D44" s="67" t="s">
        <v>55</v>
      </c>
      <c r="E44" s="67" t="s">
        <v>55</v>
      </c>
      <c r="F44" s="67" t="s">
        <v>55</v>
      </c>
      <c r="G44" s="67" t="s">
        <v>55</v>
      </c>
      <c r="H44" s="67" t="s">
        <v>54</v>
      </c>
      <c r="I44" s="67" t="s">
        <v>55</v>
      </c>
      <c r="J44" s="67" t="s">
        <v>54</v>
      </c>
      <c r="K44" s="67" t="s">
        <v>55</v>
      </c>
    </row>
    <row r="45" spans="1:11" x14ac:dyDescent="0.25">
      <c r="A45" s="51" t="s">
        <v>57</v>
      </c>
      <c r="B45" s="67" t="s">
        <v>55</v>
      </c>
      <c r="C45" s="67" t="s">
        <v>55</v>
      </c>
      <c r="D45" s="67" t="s">
        <v>55</v>
      </c>
      <c r="E45" s="67" t="s">
        <v>55</v>
      </c>
      <c r="F45" s="67" t="s">
        <v>54</v>
      </c>
      <c r="G45" s="67" t="s">
        <v>54</v>
      </c>
      <c r="H45" s="67" t="s">
        <v>55</v>
      </c>
      <c r="I45" s="67" t="s">
        <v>55</v>
      </c>
      <c r="J45" s="67" t="s">
        <v>55</v>
      </c>
      <c r="K45" s="67" t="s">
        <v>54</v>
      </c>
    </row>
    <row r="46" spans="1:11" ht="30" x14ac:dyDescent="0.25">
      <c r="A46" s="51" t="s">
        <v>58</v>
      </c>
      <c r="B46" s="70">
        <v>453100</v>
      </c>
      <c r="C46" s="55" t="s">
        <v>59</v>
      </c>
      <c r="D46" s="55" t="s">
        <v>59</v>
      </c>
      <c r="E46" s="75" t="s">
        <v>25</v>
      </c>
      <c r="F46" s="70">
        <v>453100</v>
      </c>
      <c r="G46" s="50" t="s">
        <v>25</v>
      </c>
      <c r="H46" s="55" t="s">
        <v>59</v>
      </c>
      <c r="I46" s="70">
        <v>453100</v>
      </c>
      <c r="J46" s="55" t="s">
        <v>60</v>
      </c>
      <c r="K46" s="55" t="s">
        <v>60</v>
      </c>
    </row>
    <row r="47" spans="1:11" ht="45" x14ac:dyDescent="0.25">
      <c r="A47" s="51" t="s">
        <v>61</v>
      </c>
      <c r="B47" s="50" t="s">
        <v>25</v>
      </c>
      <c r="C47" s="55" t="s">
        <v>25</v>
      </c>
      <c r="D47" s="55" t="s">
        <v>25</v>
      </c>
      <c r="E47" s="75" t="s">
        <v>62</v>
      </c>
      <c r="F47" s="50" t="s">
        <v>25</v>
      </c>
      <c r="G47" s="76" t="s">
        <v>63</v>
      </c>
      <c r="H47" s="55" t="s">
        <v>25</v>
      </c>
      <c r="I47" s="55" t="s">
        <v>25</v>
      </c>
      <c r="J47" s="55" t="s">
        <v>25</v>
      </c>
      <c r="K47" s="55" t="s">
        <v>25</v>
      </c>
    </row>
    <row r="49" spans="1:11" x14ac:dyDescent="0.25">
      <c r="A49" s="6"/>
    </row>
    <row r="50" spans="1:11" x14ac:dyDescent="0.25">
      <c r="B50" s="5"/>
      <c r="C50" s="5"/>
      <c r="D50" s="5"/>
      <c r="E50" s="5"/>
      <c r="F50" s="5"/>
      <c r="G50" s="5"/>
      <c r="H50" s="5"/>
      <c r="I50" s="5"/>
      <c r="J50" s="5"/>
      <c r="K50" s="5"/>
    </row>
    <row r="52" spans="1:11" x14ac:dyDescent="0.25">
      <c r="B52" t="s">
        <v>107</v>
      </c>
    </row>
    <row r="53" spans="1:11" x14ac:dyDescent="0.25">
      <c r="B53" t="s">
        <v>108</v>
      </c>
    </row>
    <row r="54" spans="1:11" x14ac:dyDescent="0.25">
      <c r="B54" t="s">
        <v>109</v>
      </c>
    </row>
    <row r="55" spans="1:11" x14ac:dyDescent="0.25">
      <c r="B55" s="77" t="s">
        <v>110</v>
      </c>
    </row>
  </sheetData>
  <hyperlinks>
    <hyperlink ref="B55" r:id="rId1" xr:uid="{2D12A98B-6D4E-4E79-A73E-2168C65AFB6A}"/>
  </hyperlinks>
  <pageMargins left="0.7" right="0.7" top="0.75" bottom="0.75" header="0.3" footer="0.3"/>
  <pageSetup paperSize="5" orientation="landscape" r:id="rId2"/>
  <headerFooter>
    <oddFooter>Page &amp;P of &amp;N</oddFooter>
  </headerFooter>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1C17-2E7B-409E-A9B6-B80001846B59}">
  <dimension ref="A1:BP510"/>
  <sheetViews>
    <sheetView workbookViewId="0">
      <selection activeCell="BN11" sqref="BN11"/>
    </sheetView>
  </sheetViews>
  <sheetFormatPr defaultRowHeight="15" x14ac:dyDescent="0.25"/>
  <cols>
    <col min="1" max="1" width="12.7109375" style="10" customWidth="1"/>
    <col min="2" max="2" width="15.7109375" style="11" customWidth="1"/>
    <col min="3" max="6" width="12.7109375" style="10" customWidth="1"/>
    <col min="7" max="7" width="10.5703125" style="10" bestFit="1" customWidth="1"/>
    <col min="8" max="8" width="8.85546875" style="8"/>
    <col min="9" max="9" width="15.7109375" style="11" customWidth="1"/>
    <col min="10" max="13" width="12.7109375" style="10" customWidth="1"/>
    <col min="14" max="14" width="10.7109375" style="10" customWidth="1"/>
    <col min="16" max="16" width="15.7109375" style="11" customWidth="1"/>
    <col min="17" max="20" width="12.7109375" style="10" customWidth="1"/>
    <col min="21" max="21" width="10.7109375" style="10" customWidth="1"/>
    <col min="22" max="22" width="8.85546875" customWidth="1"/>
    <col min="23" max="23" width="15.7109375" style="11" customWidth="1"/>
    <col min="24" max="27" width="12.7109375" style="10" customWidth="1"/>
    <col min="28" max="28" width="10.7109375" style="10" customWidth="1"/>
    <col min="29" max="29" width="8.85546875" customWidth="1"/>
    <col min="30" max="30" width="15.7109375" style="11" customWidth="1"/>
    <col min="31" max="34" width="12.7109375" style="10" customWidth="1"/>
    <col min="35" max="35" width="8.85546875" style="8" customWidth="1"/>
    <col min="36" max="36" width="15.7109375" style="11" customWidth="1"/>
    <col min="37" max="40" width="12.7109375" style="10" customWidth="1"/>
    <col min="41" max="41" width="10.7109375" style="10" customWidth="1"/>
    <col min="42" max="42" width="8.85546875" style="8"/>
    <col min="43" max="43" width="15.7109375" style="11" customWidth="1"/>
    <col min="44" max="47" width="12.7109375" style="10" customWidth="1"/>
    <col min="48" max="49" width="10.7109375" style="10" customWidth="1"/>
    <col min="50" max="50" width="15.7109375" style="11" customWidth="1"/>
    <col min="51" max="54" width="12.7109375" style="10" customWidth="1"/>
    <col min="55" max="55" width="10.7109375" style="10" customWidth="1"/>
    <col min="56" max="56" width="8.85546875" style="10" customWidth="1"/>
    <col min="57" max="57" width="15.7109375" style="11" customWidth="1"/>
    <col min="58" max="61" width="12.7109375" style="10" customWidth="1"/>
    <col min="62" max="62" width="10.7109375" style="8" customWidth="1"/>
    <col min="63" max="63" width="8.85546875" style="8"/>
    <col min="64" max="64" width="15.7109375" style="11" customWidth="1"/>
    <col min="65" max="68" width="12.7109375" style="10" customWidth="1"/>
  </cols>
  <sheetData>
    <row r="1" spans="1:68" x14ac:dyDescent="0.25">
      <c r="A1" s="7"/>
      <c r="B1" s="42" t="s">
        <v>64</v>
      </c>
      <c r="C1" s="42"/>
      <c r="D1" s="42"/>
      <c r="E1" s="42"/>
      <c r="F1" s="42"/>
      <c r="G1" s="7"/>
      <c r="I1" s="42" t="s">
        <v>65</v>
      </c>
      <c r="J1" s="42"/>
      <c r="K1" s="42"/>
      <c r="L1" s="42"/>
      <c r="M1" s="42"/>
      <c r="N1" s="7"/>
      <c r="P1" s="42" t="s">
        <v>66</v>
      </c>
      <c r="Q1" s="42"/>
      <c r="R1" s="42"/>
      <c r="S1" s="42"/>
      <c r="T1" s="42"/>
      <c r="U1" s="7"/>
      <c r="W1" s="42" t="s">
        <v>67</v>
      </c>
      <c r="X1" s="42"/>
      <c r="Y1" s="42"/>
      <c r="Z1" s="42"/>
      <c r="AA1" s="42"/>
      <c r="AB1" s="7"/>
      <c r="AD1" s="42" t="s">
        <v>68</v>
      </c>
      <c r="AE1" s="42"/>
      <c r="AF1" s="42"/>
      <c r="AG1" s="42"/>
      <c r="AH1" s="42"/>
      <c r="AJ1" s="42" t="s">
        <v>69</v>
      </c>
      <c r="AK1" s="42"/>
      <c r="AL1" s="42"/>
      <c r="AM1" s="42"/>
      <c r="AN1" s="42"/>
      <c r="AO1" s="7"/>
      <c r="AQ1" s="42" t="s">
        <v>70</v>
      </c>
      <c r="AR1" s="42"/>
      <c r="AS1" s="42"/>
      <c r="AT1" s="42"/>
      <c r="AU1" s="42"/>
      <c r="AV1" s="7"/>
      <c r="AW1" s="9"/>
      <c r="AX1" s="43" t="s">
        <v>71</v>
      </c>
      <c r="AY1" s="43"/>
      <c r="AZ1" s="43"/>
      <c r="BA1" s="43"/>
      <c r="BB1" s="43"/>
      <c r="BC1" s="7"/>
      <c r="BD1" s="7"/>
      <c r="BE1" s="42" t="s">
        <v>72</v>
      </c>
      <c r="BF1" s="42"/>
      <c r="BG1" s="42"/>
      <c r="BH1" s="42"/>
      <c r="BI1" s="42"/>
      <c r="BL1" s="42" t="s">
        <v>12</v>
      </c>
      <c r="BM1" s="42"/>
      <c r="BN1" s="42"/>
      <c r="BO1" s="42"/>
      <c r="BP1" s="42"/>
    </row>
    <row r="2" spans="1:68" x14ac:dyDescent="0.25">
      <c r="B2" s="11" t="s">
        <v>13</v>
      </c>
      <c r="D2" s="12">
        <f>'Loan Comparison'!B8</f>
        <v>200000</v>
      </c>
      <c r="I2" s="11" t="s">
        <v>13</v>
      </c>
      <c r="K2" s="12">
        <f>'Loan Comparison'!C8</f>
        <v>200000</v>
      </c>
      <c r="P2" s="11" t="s">
        <v>13</v>
      </c>
      <c r="R2" s="12">
        <f>'Loan Comparison'!D8</f>
        <v>200000</v>
      </c>
      <c r="W2" s="11" t="s">
        <v>13</v>
      </c>
      <c r="Y2" s="12">
        <f>'Loan Comparison'!E8</f>
        <v>200000</v>
      </c>
      <c r="AD2" s="11" t="s">
        <v>13</v>
      </c>
      <c r="AF2" s="12">
        <f>'Loan Comparison'!F8</f>
        <v>200000</v>
      </c>
      <c r="AJ2" s="11" t="s">
        <v>13</v>
      </c>
      <c r="AL2" s="12">
        <f>'Loan Comparison'!G8</f>
        <v>200000</v>
      </c>
      <c r="AQ2" s="11" t="s">
        <v>13</v>
      </c>
      <c r="AS2" s="12">
        <f>'Loan Comparison'!H8</f>
        <v>200000</v>
      </c>
      <c r="AX2" s="13" t="s">
        <v>13</v>
      </c>
      <c r="AY2" s="14"/>
      <c r="AZ2" s="12">
        <f>'Loan Comparison'!I8</f>
        <v>200000</v>
      </c>
      <c r="BA2" s="14"/>
      <c r="BB2" s="14"/>
      <c r="BE2" s="11" t="s">
        <v>13</v>
      </c>
      <c r="BG2" s="12">
        <f>'Loan Comparison'!J8</f>
        <v>200000</v>
      </c>
      <c r="BL2" s="11" t="s">
        <v>13</v>
      </c>
      <c r="BN2" s="12">
        <f>'Loan Comparison'!K8</f>
        <v>200000</v>
      </c>
    </row>
    <row r="3" spans="1:68" x14ac:dyDescent="0.25">
      <c r="B3" s="11" t="s">
        <v>73</v>
      </c>
      <c r="D3" s="12">
        <f>'Loan Comparison'!B13</f>
        <v>11000</v>
      </c>
      <c r="I3" s="11" t="s">
        <v>73</v>
      </c>
      <c r="K3" s="12">
        <f>'Loan Comparison'!C13</f>
        <v>12000</v>
      </c>
      <c r="P3" s="11" t="s">
        <v>73</v>
      </c>
      <c r="R3" s="12">
        <f>'Loan Comparison'!D13</f>
        <v>7000.0000000000009</v>
      </c>
      <c r="W3" s="11" t="s">
        <v>73</v>
      </c>
      <c r="Y3" s="12">
        <f>'Loan Comparison'!E13</f>
        <v>2000</v>
      </c>
      <c r="AD3" s="11" t="s">
        <v>73</v>
      </c>
      <c r="AF3" s="12">
        <f>'Loan Comparison'!F13</f>
        <v>2000</v>
      </c>
      <c r="AJ3" s="11" t="s">
        <v>73</v>
      </c>
      <c r="AL3" s="12">
        <f>'Loan Comparison'!G13</f>
        <v>5500</v>
      </c>
      <c r="AQ3" s="11" t="s">
        <v>73</v>
      </c>
      <c r="AS3" s="12">
        <f>'Loan Comparison'!H13</f>
        <v>5000</v>
      </c>
      <c r="AX3" s="13" t="s">
        <v>73</v>
      </c>
      <c r="AY3" s="14"/>
      <c r="AZ3" s="12">
        <f>'Loan Comparison'!I13</f>
        <v>3000</v>
      </c>
      <c r="BA3" s="14"/>
      <c r="BB3" s="14"/>
      <c r="BE3" s="11" t="s">
        <v>73</v>
      </c>
      <c r="BG3" s="12">
        <f>'Loan Comparison'!J13</f>
        <v>5020</v>
      </c>
      <c r="BL3" s="11" t="s">
        <v>73</v>
      </c>
      <c r="BN3" s="12">
        <f>'Loan Comparison'!K13</f>
        <v>3250</v>
      </c>
    </row>
    <row r="4" spans="1:68" x14ac:dyDescent="0.25">
      <c r="B4" s="11" t="s">
        <v>74</v>
      </c>
      <c r="D4" s="15">
        <f>'Loan Comparison'!B9</f>
        <v>5000</v>
      </c>
      <c r="E4" s="14"/>
      <c r="F4" s="14"/>
      <c r="G4" s="14"/>
      <c r="H4" s="17"/>
      <c r="I4" s="13" t="s">
        <v>74</v>
      </c>
      <c r="J4" s="14"/>
      <c r="K4" s="15">
        <f>'Loan Comparison'!C9</f>
        <v>5000</v>
      </c>
      <c r="P4" s="11" t="s">
        <v>74</v>
      </c>
      <c r="R4" s="15">
        <f>'Loan Comparison'!D9</f>
        <v>5000</v>
      </c>
      <c r="W4" s="11" t="s">
        <v>74</v>
      </c>
      <c r="Y4" s="15">
        <f>'Loan Comparison'!E9</f>
        <v>5000</v>
      </c>
      <c r="AD4" s="11" t="s">
        <v>74</v>
      </c>
      <c r="AF4" s="15">
        <f>'Loan Comparison'!F9</f>
        <v>5000</v>
      </c>
      <c r="AJ4" s="11" t="s">
        <v>74</v>
      </c>
      <c r="AL4" s="15">
        <f>'Loan Comparison'!G9</f>
        <v>5000</v>
      </c>
      <c r="AQ4" s="11" t="s">
        <v>74</v>
      </c>
      <c r="AS4" s="15">
        <f>'Loan Comparison'!H9</f>
        <v>5000</v>
      </c>
      <c r="AX4" s="13" t="s">
        <v>74</v>
      </c>
      <c r="AY4" s="14"/>
      <c r="AZ4" s="15">
        <f>'Loan Comparison'!I9</f>
        <v>5000</v>
      </c>
      <c r="BA4" s="14"/>
      <c r="BB4" s="14"/>
      <c r="BE4" s="11" t="s">
        <v>74</v>
      </c>
      <c r="BG4" s="15">
        <f>'Loan Comparison'!J9</f>
        <v>5000</v>
      </c>
      <c r="BL4" s="11" t="s">
        <v>74</v>
      </c>
      <c r="BN4" s="15">
        <f>'Loan Comparison'!K9</f>
        <v>3250</v>
      </c>
    </row>
    <row r="5" spans="1:68" x14ac:dyDescent="0.25">
      <c r="B5" s="11" t="s">
        <v>75</v>
      </c>
      <c r="D5" s="12">
        <f>'Loan Comparison'!B15</f>
        <v>194000</v>
      </c>
      <c r="I5" s="11" t="s">
        <v>75</v>
      </c>
      <c r="K5" s="12">
        <f>'Loan Comparison'!C15</f>
        <v>196377.5</v>
      </c>
      <c r="P5" s="11" t="s">
        <v>76</v>
      </c>
      <c r="R5" s="12">
        <f>'Loan Comparison'!D15</f>
        <v>196377.5</v>
      </c>
      <c r="W5" s="11" t="s">
        <v>76</v>
      </c>
      <c r="Y5" s="12">
        <f>'Loan Comparison'!E15</f>
        <v>181377.5</v>
      </c>
      <c r="AD5" s="11" t="s">
        <v>76</v>
      </c>
      <c r="AF5" s="12">
        <f>'Loan Comparison'!F15</f>
        <v>160000</v>
      </c>
      <c r="AJ5" s="11" t="s">
        <v>76</v>
      </c>
      <c r="AL5" s="12">
        <f>'Loan Comparison'!G15</f>
        <v>196377.5</v>
      </c>
      <c r="AQ5" s="11" t="s">
        <v>75</v>
      </c>
      <c r="AS5" s="12">
        <f>'Loan Comparison'!H15</f>
        <v>196377.5</v>
      </c>
      <c r="AX5" s="13" t="s">
        <v>75</v>
      </c>
      <c r="AY5" s="14"/>
      <c r="AZ5" s="12">
        <f>'Loan Comparison'!I15</f>
        <v>194000</v>
      </c>
      <c r="BA5" s="14"/>
      <c r="BB5" s="14"/>
      <c r="BE5" s="11" t="s">
        <v>75</v>
      </c>
      <c r="BG5" s="12">
        <f>'Loan Comparison'!J15</f>
        <v>202000</v>
      </c>
      <c r="BL5" s="11" t="s">
        <v>75</v>
      </c>
      <c r="BN5" s="12">
        <f>'Loan Comparison'!K15</f>
        <v>200000</v>
      </c>
    </row>
    <row r="6" spans="1:68" x14ac:dyDescent="0.25">
      <c r="B6" s="18" t="s">
        <v>77</v>
      </c>
      <c r="D6" s="18">
        <f>'Loan Comparison'!B19</f>
        <v>4.6249999999999999E-2</v>
      </c>
      <c r="I6" s="18" t="s">
        <v>77</v>
      </c>
      <c r="K6" s="18">
        <f>'Loan Comparison'!C19</f>
        <v>4.3749999999999997E-2</v>
      </c>
      <c r="P6" s="18" t="s">
        <v>78</v>
      </c>
      <c r="R6" s="18">
        <f>'Loan Comparison'!D19</f>
        <v>4.3749999999999997E-2</v>
      </c>
      <c r="W6" s="18" t="s">
        <v>78</v>
      </c>
      <c r="Y6" s="18">
        <f>'Loan Comparison'!E19</f>
        <v>3.7499999999999999E-2</v>
      </c>
      <c r="AD6" s="18" t="s">
        <v>78</v>
      </c>
      <c r="AF6" s="18">
        <f>'Loan Comparison'!F19</f>
        <v>4.7500000000000001E-2</v>
      </c>
      <c r="AJ6" s="18" t="s">
        <v>78</v>
      </c>
      <c r="AL6" s="18">
        <f>'Loan Comparison'!G19</f>
        <v>4.7500000000000001E-2</v>
      </c>
      <c r="AQ6" s="18" t="s">
        <v>77</v>
      </c>
      <c r="AS6" s="18">
        <f>'Loan Comparison'!H19</f>
        <v>5.6250000000000001E-2</v>
      </c>
      <c r="AX6" s="19" t="s">
        <v>77</v>
      </c>
      <c r="AY6" s="14"/>
      <c r="AZ6" s="18">
        <f>'Loan Comparison'!I19</f>
        <v>6.25E-2</v>
      </c>
      <c r="BA6" s="14"/>
      <c r="BB6" s="14"/>
      <c r="BE6" s="18" t="s">
        <v>77</v>
      </c>
      <c r="BG6" s="18">
        <f>'Loan Comparison'!J19</f>
        <v>4.3749999999999997E-2</v>
      </c>
      <c r="BL6" s="18" t="s">
        <v>77</v>
      </c>
      <c r="BN6" s="18">
        <f>'Loan Comparison'!K19</f>
        <v>3.7499999999999999E-2</v>
      </c>
    </row>
    <row r="7" spans="1:68" x14ac:dyDescent="0.25">
      <c r="B7" s="18" t="s">
        <v>79</v>
      </c>
      <c r="D7" s="20">
        <f>'Loan Comparison'!B20</f>
        <v>9.2999999999999992E-3</v>
      </c>
      <c r="I7" s="18" t="s">
        <v>79</v>
      </c>
      <c r="K7" s="20">
        <f>'Loan Comparison'!C20</f>
        <v>8.5000000000000006E-3</v>
      </c>
      <c r="P7" s="18" t="s">
        <v>79</v>
      </c>
      <c r="R7" s="20">
        <f>'Loan Comparison'!D20</f>
        <v>8.5000000000000006E-3</v>
      </c>
      <c r="W7" s="18" t="s">
        <v>79</v>
      </c>
      <c r="Y7" s="20">
        <f>'Loan Comparison'!E20</f>
        <v>8.5000000000000006E-3</v>
      </c>
      <c r="AD7" s="18" t="s">
        <v>79</v>
      </c>
      <c r="AF7" s="20" t="str">
        <f>'Loan Comparison'!F20</f>
        <v>NA</v>
      </c>
      <c r="AJ7" s="18" t="s">
        <v>79</v>
      </c>
      <c r="AL7" s="20">
        <f>'Loan Comparison'!G20</f>
        <v>8.5000000000000006E-3</v>
      </c>
      <c r="AQ7" s="18" t="s">
        <v>79</v>
      </c>
      <c r="AS7" s="20">
        <f>'Loan Comparison'!H20</f>
        <v>8.5000000000000006E-3</v>
      </c>
      <c r="AX7" s="19" t="s">
        <v>79</v>
      </c>
      <c r="AY7" s="14"/>
      <c r="AZ7" s="20">
        <f>'Loan Comparison'!I20</f>
        <v>9.2999999999999992E-3</v>
      </c>
      <c r="BA7" s="14"/>
      <c r="BB7" s="14"/>
      <c r="BE7" s="18" t="s">
        <v>79</v>
      </c>
      <c r="BG7" s="20">
        <f>'Loan Comparison'!J20</f>
        <v>3.5000000000000001E-3</v>
      </c>
      <c r="BL7" s="18" t="s">
        <v>79</v>
      </c>
      <c r="BN7" s="20" t="str">
        <f>'Loan Comparison'!K20</f>
        <v>NA</v>
      </c>
    </row>
    <row r="8" spans="1:68" x14ac:dyDescent="0.25">
      <c r="B8" s="11" t="s">
        <v>80</v>
      </c>
      <c r="D8" s="20" t="str">
        <f>'Loan Comparison'!B16</f>
        <v>-</v>
      </c>
      <c r="I8" s="11" t="s">
        <v>80</v>
      </c>
      <c r="K8" s="20" t="str">
        <f>'Loan Comparison'!C16</f>
        <v>-</v>
      </c>
      <c r="P8" s="11" t="s">
        <v>80</v>
      </c>
      <c r="R8" s="12">
        <f>'Loan Comparison'!D16</f>
        <v>5000</v>
      </c>
      <c r="W8" s="11" t="s">
        <v>80</v>
      </c>
      <c r="Y8" s="12">
        <f>'Loan Comparison'!E16</f>
        <v>25000</v>
      </c>
      <c r="AD8" s="11" t="s">
        <v>80</v>
      </c>
      <c r="AF8" s="12">
        <f>'Loan Comparison'!F16</f>
        <v>43000</v>
      </c>
      <c r="AJ8" s="11" t="s">
        <v>80</v>
      </c>
      <c r="AL8" s="12">
        <f>'Loan Comparison'!G16</f>
        <v>6500</v>
      </c>
      <c r="AQ8" s="11" t="s">
        <v>80</v>
      </c>
      <c r="AS8" s="12" t="str">
        <f>'Loan Comparison'!H16</f>
        <v>-</v>
      </c>
      <c r="AX8" s="13" t="s">
        <v>80</v>
      </c>
      <c r="AY8" s="14"/>
      <c r="AZ8" s="12">
        <f>'Loan Comparison'!I16</f>
        <v>0</v>
      </c>
      <c r="BA8" s="14"/>
      <c r="BB8" s="14"/>
      <c r="BE8" s="11" t="s">
        <v>80</v>
      </c>
      <c r="BG8" s="16" t="str">
        <f>'Loan Comparison'!J16</f>
        <v>-</v>
      </c>
      <c r="BL8" s="11" t="s">
        <v>80</v>
      </c>
      <c r="BN8" s="16" t="str">
        <f>'Loan Comparison'!K16</f>
        <v>-</v>
      </c>
    </row>
    <row r="9" spans="1:68" x14ac:dyDescent="0.25">
      <c r="B9" s="18" t="s">
        <v>81</v>
      </c>
      <c r="D9" s="20" t="str">
        <f>'Loan Comparison'!B21</f>
        <v>NA</v>
      </c>
      <c r="I9" s="18" t="s">
        <v>81</v>
      </c>
      <c r="K9" s="20" t="str">
        <f>'Loan Comparison'!C21</f>
        <v>NA</v>
      </c>
      <c r="P9" s="18" t="s">
        <v>81</v>
      </c>
      <c r="R9" s="20">
        <f>'Loan Comparison'!D21</f>
        <v>5.2499999999999998E-2</v>
      </c>
      <c r="W9" s="18" t="s">
        <v>81</v>
      </c>
      <c r="Y9" s="20">
        <f>'Loan Comparison'!E21</f>
        <v>0</v>
      </c>
      <c r="AD9" s="18" t="s">
        <v>81</v>
      </c>
      <c r="AF9" s="20">
        <f>'Loan Comparison'!F21</f>
        <v>6.7500000000000004E-2</v>
      </c>
      <c r="AJ9" s="18" t="s">
        <v>81</v>
      </c>
      <c r="AL9" s="20">
        <f>'Loan Comparison'!G21</f>
        <v>0</v>
      </c>
      <c r="AQ9" s="18" t="s">
        <v>81</v>
      </c>
      <c r="AS9" s="20" t="str">
        <f>'Loan Comparison'!H21</f>
        <v>NA</v>
      </c>
      <c r="AX9" s="19" t="s">
        <v>81</v>
      </c>
      <c r="AY9" s="14"/>
      <c r="AZ9" s="20">
        <f>'Loan Comparison'!I21</f>
        <v>0</v>
      </c>
      <c r="BA9" s="14"/>
      <c r="BB9" s="14"/>
      <c r="BE9" s="18" t="s">
        <v>81</v>
      </c>
      <c r="BG9" s="20" t="str">
        <f>'Loan Comparison'!J21</f>
        <v>NA</v>
      </c>
      <c r="BL9" s="18" t="s">
        <v>81</v>
      </c>
      <c r="BN9" s="20" t="str">
        <f>'Loan Comparison'!K21</f>
        <v>NA</v>
      </c>
    </row>
    <row r="10" spans="1:68" x14ac:dyDescent="0.25">
      <c r="B10" s="18"/>
      <c r="D10" s="18"/>
      <c r="I10" s="18"/>
      <c r="K10" s="18"/>
      <c r="P10" s="18"/>
      <c r="R10" s="18"/>
      <c r="W10" s="18"/>
      <c r="Y10" s="18"/>
      <c r="AD10" s="18"/>
      <c r="AF10" s="18"/>
      <c r="AJ10" s="18"/>
      <c r="AL10" s="18"/>
      <c r="AQ10" s="18"/>
      <c r="AS10" s="18"/>
      <c r="AX10" s="19"/>
      <c r="AY10" s="14"/>
      <c r="AZ10" s="19"/>
      <c r="BA10" s="14"/>
      <c r="BB10" s="14"/>
      <c r="BE10" s="18"/>
      <c r="BG10" s="18"/>
      <c r="BL10" s="18"/>
      <c r="BN10" s="18"/>
    </row>
    <row r="11" spans="1:68" x14ac:dyDescent="0.25">
      <c r="B11" s="21" t="s">
        <v>82</v>
      </c>
      <c r="D11" s="21">
        <f>PMT(D6/12,360,D5)</f>
        <v>-997.43066099333657</v>
      </c>
      <c r="I11" s="21" t="s">
        <v>82</v>
      </c>
      <c r="K11" s="21">
        <f>PMT((K6)/12,360,K5)</f>
        <v>-980.4839070089065</v>
      </c>
      <c r="P11" s="21" t="s">
        <v>82</v>
      </c>
      <c r="R11" s="21">
        <f>PMT((R6)/12,360,R5)</f>
        <v>-980.4839070089065</v>
      </c>
      <c r="W11" s="21" t="s">
        <v>82</v>
      </c>
      <c r="Y11" s="21">
        <f>PMT((Y6)/12,360,Y5)</f>
        <v>-839.98748210373606</v>
      </c>
      <c r="AD11" s="21" t="s">
        <v>82</v>
      </c>
      <c r="AF11" s="21">
        <f>(PMT(AF6/12,360,AF5))+(PMT(AF9/12,360,AF8))</f>
        <v>-1113.5329199293101</v>
      </c>
      <c r="AJ11" s="21" t="s">
        <v>82</v>
      </c>
      <c r="AL11" s="21">
        <f>PMT((AL6)/12,360,AL5)</f>
        <v>-1024.3979982413966</v>
      </c>
      <c r="AQ11" s="21" t="s">
        <v>82</v>
      </c>
      <c r="AS11" s="21">
        <f>PMT((AS6)/12,360,AS5)</f>
        <v>-1130.4596550170538</v>
      </c>
      <c r="AX11" s="22" t="s">
        <v>82</v>
      </c>
      <c r="AY11" s="14"/>
      <c r="AZ11" s="22">
        <f>PMT(AZ6/12,360,AZ5)</f>
        <v>-1194.4913688271995</v>
      </c>
      <c r="BA11" s="14"/>
      <c r="BB11" s="14"/>
      <c r="BE11" s="21" t="s">
        <v>82</v>
      </c>
      <c r="BG11" s="21">
        <f>PMT(BG6/12,360,BG5)</f>
        <v>-1008.556220625067</v>
      </c>
      <c r="BL11" s="21" t="s">
        <v>82</v>
      </c>
      <c r="BN11" s="21">
        <f>PMT(BN6/12,33*12,BN5)</f>
        <v>-881.11180941839041</v>
      </c>
    </row>
    <row r="12" spans="1:68" x14ac:dyDescent="0.25">
      <c r="B12" s="21"/>
      <c r="D12" s="21"/>
      <c r="I12" s="21"/>
      <c r="K12" s="21"/>
      <c r="P12" s="21"/>
      <c r="R12" s="21"/>
      <c r="W12" s="21"/>
      <c r="Y12" s="21"/>
      <c r="AD12" s="21"/>
      <c r="AF12" s="21"/>
      <c r="AJ12" s="21"/>
      <c r="AL12" s="21"/>
      <c r="AQ12" s="21"/>
      <c r="AS12" s="21"/>
      <c r="AX12" s="21"/>
      <c r="AZ12" s="21"/>
      <c r="BE12" s="21"/>
      <c r="BG12" s="21"/>
      <c r="BL12" s="21"/>
      <c r="BN12" s="21"/>
    </row>
    <row r="13" spans="1:68" x14ac:dyDescent="0.25">
      <c r="B13" s="21"/>
      <c r="C13" s="8"/>
      <c r="D13" s="21"/>
      <c r="G13" s="23"/>
      <c r="I13" s="21"/>
      <c r="J13" s="8"/>
      <c r="K13" s="21"/>
      <c r="O13" s="8"/>
      <c r="P13" s="21"/>
      <c r="Q13" s="8"/>
      <c r="R13" s="21"/>
      <c r="V13" s="8"/>
      <c r="W13" s="21"/>
      <c r="X13" s="8"/>
      <c r="Y13" s="21"/>
      <c r="AC13" s="8"/>
      <c r="AD13" s="21"/>
      <c r="AE13" s="8"/>
      <c r="AF13" s="21"/>
      <c r="AJ13" s="21"/>
      <c r="AK13" s="8"/>
      <c r="AL13" s="21"/>
      <c r="AQ13" s="21"/>
      <c r="AR13" s="8"/>
      <c r="AS13" s="21"/>
      <c r="AX13" s="21"/>
      <c r="AY13" s="8"/>
      <c r="AZ13" s="21"/>
      <c r="BE13" s="21"/>
      <c r="BF13" s="8"/>
      <c r="BG13" s="21"/>
      <c r="BL13" s="21"/>
      <c r="BM13" s="8"/>
      <c r="BN13" s="21"/>
    </row>
    <row r="14" spans="1:68" ht="45" x14ac:dyDescent="0.25">
      <c r="A14" s="24" t="s">
        <v>83</v>
      </c>
      <c r="B14" s="24" t="s">
        <v>84</v>
      </c>
      <c r="C14" s="24" t="s">
        <v>85</v>
      </c>
      <c r="D14" s="24" t="s">
        <v>86</v>
      </c>
      <c r="E14" s="24" t="s">
        <v>87</v>
      </c>
      <c r="F14" s="24" t="s">
        <v>88</v>
      </c>
      <c r="G14" s="24" t="s">
        <v>89</v>
      </c>
      <c r="I14" s="24" t="s">
        <v>84</v>
      </c>
      <c r="J14" s="24" t="s">
        <v>85</v>
      </c>
      <c r="K14" s="24" t="s">
        <v>86</v>
      </c>
      <c r="L14" s="24" t="s">
        <v>87</v>
      </c>
      <c r="M14" s="24" t="s">
        <v>88</v>
      </c>
      <c r="N14" s="24" t="s">
        <v>89</v>
      </c>
      <c r="O14" s="8"/>
      <c r="P14" s="24" t="s">
        <v>84</v>
      </c>
      <c r="Q14" s="24" t="s">
        <v>85</v>
      </c>
      <c r="R14" s="24" t="s">
        <v>86</v>
      </c>
      <c r="S14" s="24" t="s">
        <v>87</v>
      </c>
      <c r="T14" s="24" t="s">
        <v>88</v>
      </c>
      <c r="U14" s="24" t="s">
        <v>89</v>
      </c>
      <c r="V14" s="8"/>
      <c r="W14" s="24" t="s">
        <v>84</v>
      </c>
      <c r="X14" s="24" t="s">
        <v>85</v>
      </c>
      <c r="Y14" s="24" t="s">
        <v>86</v>
      </c>
      <c r="Z14" s="24" t="s">
        <v>87</v>
      </c>
      <c r="AA14" s="24" t="s">
        <v>88</v>
      </c>
      <c r="AB14" s="24" t="s">
        <v>89</v>
      </c>
      <c r="AC14" s="8"/>
      <c r="AD14" s="24" t="s">
        <v>84</v>
      </c>
      <c r="AE14" s="24" t="s">
        <v>85</v>
      </c>
      <c r="AF14" s="24" t="s">
        <v>86</v>
      </c>
      <c r="AG14" s="24" t="s">
        <v>87</v>
      </c>
      <c r="AH14" s="24" t="s">
        <v>88</v>
      </c>
      <c r="AJ14" s="24" t="s">
        <v>84</v>
      </c>
      <c r="AK14" s="24" t="s">
        <v>85</v>
      </c>
      <c r="AL14" s="24" t="s">
        <v>86</v>
      </c>
      <c r="AM14" s="24" t="s">
        <v>87</v>
      </c>
      <c r="AN14" s="24" t="s">
        <v>88</v>
      </c>
      <c r="AO14" s="24" t="s">
        <v>89</v>
      </c>
      <c r="AQ14" s="24" t="s">
        <v>84</v>
      </c>
      <c r="AR14" s="24" t="s">
        <v>85</v>
      </c>
      <c r="AS14" s="24" t="s">
        <v>86</v>
      </c>
      <c r="AT14" s="24" t="s">
        <v>87</v>
      </c>
      <c r="AU14" s="24" t="s">
        <v>88</v>
      </c>
      <c r="AV14" s="24" t="s">
        <v>89</v>
      </c>
      <c r="AW14" s="24"/>
      <c r="AX14" s="24" t="s">
        <v>84</v>
      </c>
      <c r="AY14" s="24" t="s">
        <v>85</v>
      </c>
      <c r="AZ14" s="24" t="s">
        <v>86</v>
      </c>
      <c r="BA14" s="24" t="s">
        <v>87</v>
      </c>
      <c r="BB14" s="24" t="s">
        <v>88</v>
      </c>
      <c r="BC14" s="24" t="s">
        <v>89</v>
      </c>
      <c r="BD14" s="24"/>
      <c r="BE14" s="24" t="s">
        <v>84</v>
      </c>
      <c r="BF14" s="24" t="s">
        <v>85</v>
      </c>
      <c r="BG14" s="24" t="s">
        <v>86</v>
      </c>
      <c r="BH14" s="24" t="s">
        <v>87</v>
      </c>
      <c r="BI14" s="24" t="s">
        <v>88</v>
      </c>
      <c r="BJ14" s="24" t="s">
        <v>90</v>
      </c>
      <c r="BL14" s="24" t="s">
        <v>84</v>
      </c>
      <c r="BM14" s="24" t="s">
        <v>85</v>
      </c>
      <c r="BN14" s="24" t="s">
        <v>86</v>
      </c>
      <c r="BO14" s="24" t="s">
        <v>87</v>
      </c>
      <c r="BP14" s="24" t="s">
        <v>88</v>
      </c>
    </row>
    <row r="15" spans="1:68" x14ac:dyDescent="0.25">
      <c r="A15" s="23">
        <f>K2</f>
        <v>200000</v>
      </c>
      <c r="B15" s="25">
        <v>1</v>
      </c>
      <c r="C15" s="23">
        <f>-$D$11</f>
        <v>997.43066099333657</v>
      </c>
      <c r="D15" s="23">
        <f>D5</f>
        <v>194000</v>
      </c>
      <c r="E15" s="23">
        <f>D15*($D$6/12)</f>
        <v>747.70833333333337</v>
      </c>
      <c r="F15" s="23">
        <f>C15-E15</f>
        <v>249.7223276600032</v>
      </c>
      <c r="G15" s="23">
        <f>D15*($D$7/12)</f>
        <v>150.35</v>
      </c>
      <c r="I15" s="25">
        <v>1</v>
      </c>
      <c r="J15" s="23">
        <f t="shared" ref="J15:J78" si="0">-$K$11</f>
        <v>980.4839070089065</v>
      </c>
      <c r="K15" s="23">
        <f>K5</f>
        <v>196377.5</v>
      </c>
      <c r="L15" s="23">
        <f>K15*(($K$6)/12)</f>
        <v>715.95963541666663</v>
      </c>
      <c r="M15" s="23">
        <f>J15-L15</f>
        <v>264.52427159223987</v>
      </c>
      <c r="N15" s="23">
        <f>K15*($K$7/12)</f>
        <v>139.10072916666667</v>
      </c>
      <c r="O15" s="8"/>
      <c r="P15" s="25">
        <v>1</v>
      </c>
      <c r="Q15" s="23">
        <f t="shared" ref="Q15:Q78" si="1">-$Y$11</f>
        <v>839.98748210373606</v>
      </c>
      <c r="R15" s="23">
        <f>R5</f>
        <v>196377.5</v>
      </c>
      <c r="S15" s="23">
        <f>R15*(($Y$6)/12)</f>
        <v>613.6796875</v>
      </c>
      <c r="T15" s="23">
        <f>Q15-S15</f>
        <v>226.30779460373606</v>
      </c>
      <c r="U15" s="23">
        <f>R15*($R$7/12)</f>
        <v>139.10072916666667</v>
      </c>
      <c r="V15" s="8"/>
      <c r="W15" s="25">
        <v>1</v>
      </c>
      <c r="X15" s="23">
        <f t="shared" ref="X15:X78" si="2">-$Y$11</f>
        <v>839.98748210373606</v>
      </c>
      <c r="Y15" s="23">
        <f>Y5</f>
        <v>181377.5</v>
      </c>
      <c r="Z15" s="23">
        <f>Y15*(($Y$6)/12)</f>
        <v>566.8046875</v>
      </c>
      <c r="AA15" s="23">
        <f>X15-Z15</f>
        <v>273.18279460373606</v>
      </c>
      <c r="AB15" s="23">
        <f>Y15*($Y$7/12)</f>
        <v>128.47572916666667</v>
      </c>
      <c r="AC15" s="8"/>
      <c r="AD15" s="25">
        <v>1</v>
      </c>
      <c r="AE15" s="23">
        <f t="shared" ref="AE15:AE78" si="3">-$AF$11</f>
        <v>1113.5329199293101</v>
      </c>
      <c r="AF15" s="23">
        <f>AF5+AF8</f>
        <v>203000</v>
      </c>
      <c r="AG15" s="23">
        <f>AF15*((($AF$6*($AF$5/($AF$5+$AF$8)))+($AF$9*($AF$8/($AF$5+$AF$8))))/12)</f>
        <v>875.20833333333337</v>
      </c>
      <c r="AH15" s="23">
        <f>AE15-AG15</f>
        <v>238.32458659597671</v>
      </c>
      <c r="AJ15" s="25">
        <v>1</v>
      </c>
      <c r="AK15" s="23">
        <f>-$AL$11</f>
        <v>1024.3979982413966</v>
      </c>
      <c r="AL15" s="23">
        <f>AL5</f>
        <v>196377.5</v>
      </c>
      <c r="AM15" s="23">
        <f>AL15*(($AL$6)/12)</f>
        <v>777.32760416666679</v>
      </c>
      <c r="AN15" s="23">
        <f>AK15-AM15</f>
        <v>247.07039407472985</v>
      </c>
      <c r="AO15" s="23">
        <f>AL15*($AL$7/12)</f>
        <v>139.10072916666667</v>
      </c>
      <c r="AQ15" s="25">
        <v>1</v>
      </c>
      <c r="AR15" s="23">
        <f>-$AS$11</f>
        <v>1130.4596550170538</v>
      </c>
      <c r="AS15" s="23">
        <f>AS5</f>
        <v>196377.5</v>
      </c>
      <c r="AT15" s="23">
        <f>AS15*(($AS$6)/12)</f>
        <v>920.51953125</v>
      </c>
      <c r="AU15" s="23">
        <f>AR15-AT15</f>
        <v>209.94012376705382</v>
      </c>
      <c r="AV15" s="23">
        <f>AS15*($AS$7/12)</f>
        <v>139.10072916666667</v>
      </c>
      <c r="AW15" s="23"/>
      <c r="AX15" s="25">
        <v>1</v>
      </c>
      <c r="AY15" s="23">
        <f>-$AZ$11</f>
        <v>1194.4913688271995</v>
      </c>
      <c r="AZ15" s="23">
        <f>AZ5</f>
        <v>194000</v>
      </c>
      <c r="BA15" s="23">
        <f>AZ15*(($AZ$6)/12)</f>
        <v>1010.4166666666666</v>
      </c>
      <c r="BB15" s="23">
        <f>AY15-BA15</f>
        <v>184.07470216053287</v>
      </c>
      <c r="BC15" s="23">
        <f>AZ15*($AZ$7/12)</f>
        <v>150.35</v>
      </c>
      <c r="BD15" s="23"/>
      <c r="BE15" s="25">
        <v>1</v>
      </c>
      <c r="BF15" s="23">
        <f>-$BG$11</f>
        <v>1008.556220625067</v>
      </c>
      <c r="BG15" s="23">
        <f>BG5</f>
        <v>202000</v>
      </c>
      <c r="BH15" s="23">
        <f>BG15*($BG$6/12)</f>
        <v>736.45833333333326</v>
      </c>
      <c r="BI15" s="23">
        <f>BF15-BH15</f>
        <v>272.09788729173374</v>
      </c>
      <c r="BJ15" s="23">
        <f>BG15*($BG$7/12)</f>
        <v>58.916666666666671</v>
      </c>
      <c r="BL15" s="25">
        <v>1</v>
      </c>
      <c r="BM15" s="23">
        <f t="shared" ref="BM15:BM78" si="4">-$BN$11</f>
        <v>881.11180941839041</v>
      </c>
      <c r="BN15" s="23">
        <f>BN5</f>
        <v>200000</v>
      </c>
      <c r="BO15" s="23">
        <f t="shared" ref="BO15:BO78" si="5">BN15*(($BN$6)/12)</f>
        <v>625</v>
      </c>
      <c r="BP15" s="23">
        <f>BM15-BO15</f>
        <v>256.11180941839041</v>
      </c>
    </row>
    <row r="16" spans="1:68" x14ac:dyDescent="0.25">
      <c r="A16" s="23"/>
      <c r="B16" s="25">
        <v>2</v>
      </c>
      <c r="C16" s="23">
        <f t="shared" ref="C16:C79" si="6">-$D$11</f>
        <v>997.43066099333657</v>
      </c>
      <c r="D16" s="23">
        <f>D15-F15</f>
        <v>193750.27767233999</v>
      </c>
      <c r="E16" s="23">
        <f t="shared" ref="E16:E79" si="7">D16*($D$6/12)</f>
        <v>746.74586186214367</v>
      </c>
      <c r="F16" s="23">
        <f t="shared" ref="F16:F79" si="8">C16-E16</f>
        <v>250.6847991311929</v>
      </c>
      <c r="G16" s="23">
        <f t="shared" ref="G16:G79" si="9">D16*($D$7/12)</f>
        <v>150.15646519606349</v>
      </c>
      <c r="I16" s="25">
        <v>2</v>
      </c>
      <c r="J16" s="23">
        <f t="shared" si="0"/>
        <v>980.4839070089065</v>
      </c>
      <c r="K16" s="23">
        <f>K15-M15</f>
        <v>196112.97572840776</v>
      </c>
      <c r="L16" s="23">
        <f t="shared" ref="L16:L79" si="10">K16*(($K$6)/12)</f>
        <v>714.99522400981994</v>
      </c>
      <c r="M16" s="23">
        <f t="shared" ref="M16:M79" si="11">J16-L16</f>
        <v>265.48868299908656</v>
      </c>
      <c r="N16" s="23">
        <f t="shared" ref="N16:N79" si="12">K16*($K$7/12)</f>
        <v>138.91335780762216</v>
      </c>
      <c r="O16" s="8"/>
      <c r="P16" s="25">
        <v>2</v>
      </c>
      <c r="Q16" s="23">
        <f t="shared" si="1"/>
        <v>839.98748210373606</v>
      </c>
      <c r="R16" s="23">
        <f>R15-T15</f>
        <v>196151.19220539628</v>
      </c>
      <c r="S16" s="23">
        <f t="shared" ref="S16:S79" si="13">R16*(($Y$6)/12)</f>
        <v>612.9724756418633</v>
      </c>
      <c r="T16" s="23">
        <f t="shared" ref="T16:T79" si="14">Q16-S16</f>
        <v>227.01500646187276</v>
      </c>
      <c r="U16" s="23">
        <f t="shared" ref="U16:U79" si="15">R16*($R$7/12)</f>
        <v>138.94042781215572</v>
      </c>
      <c r="V16" s="8"/>
      <c r="W16" s="25">
        <v>2</v>
      </c>
      <c r="X16" s="23">
        <f t="shared" si="2"/>
        <v>839.98748210373606</v>
      </c>
      <c r="Y16" s="23">
        <f>Y15-AA15</f>
        <v>181104.31720539628</v>
      </c>
      <c r="Z16" s="23">
        <f t="shared" ref="Z16:Z79" si="16">Y16*(($Y$6)/12)</f>
        <v>565.9509912668633</v>
      </c>
      <c r="AA16" s="23">
        <f t="shared" ref="AA16:AA79" si="17">X16-Z16</f>
        <v>274.03649083687276</v>
      </c>
      <c r="AB16" s="23">
        <f t="shared" ref="AB16:AB79" si="18">Y16*($Y$7/12)</f>
        <v>128.28222468715572</v>
      </c>
      <c r="AC16" s="8"/>
      <c r="AD16" s="25">
        <v>2</v>
      </c>
      <c r="AE16" s="23">
        <f t="shared" si="3"/>
        <v>1113.5329199293101</v>
      </c>
      <c r="AF16" s="23">
        <f>AF15-AH15</f>
        <v>202761.67541340401</v>
      </c>
      <c r="AG16" s="23">
        <f t="shared" ref="AG16:AG79" si="19">AF16*((($AF$6*($AF$5/($AF$5+$AF$8)))+($AF$9*($AF$8/($AF$5+$AF$8))))/12)</f>
        <v>874.18082759822482</v>
      </c>
      <c r="AH16" s="23">
        <f t="shared" ref="AH16:AH79" si="20">AE16-AG16</f>
        <v>239.35209233108526</v>
      </c>
      <c r="AJ16" s="25">
        <v>2</v>
      </c>
      <c r="AK16" s="23">
        <f t="shared" ref="AK16:AK79" si="21">-$AL$11</f>
        <v>1024.3979982413966</v>
      </c>
      <c r="AL16" s="23">
        <f>AL15-AN15</f>
        <v>196130.42960592528</v>
      </c>
      <c r="AM16" s="23">
        <f t="shared" ref="AM16:AM79" si="22">AL16*(($AL$6)/12)</f>
        <v>776.34961719012097</v>
      </c>
      <c r="AN16" s="23">
        <f t="shared" ref="AN16:AN79" si="23">AK16-AM16</f>
        <v>248.04838105127567</v>
      </c>
      <c r="AO16" s="23">
        <f t="shared" ref="AO16:AO79" si="24">AL16*($Y$7/12)</f>
        <v>138.92572097086375</v>
      </c>
      <c r="AQ16" s="25">
        <v>2</v>
      </c>
      <c r="AR16" s="23">
        <f t="shared" ref="AR16:AR79" si="25">-$AS$11</f>
        <v>1130.4596550170538</v>
      </c>
      <c r="AS16" s="23">
        <f>AS15-AU15</f>
        <v>196167.55987623293</v>
      </c>
      <c r="AT16" s="23">
        <f t="shared" ref="AT16:AT79" si="26">AS16*(($AS$6)/12)</f>
        <v>919.5354369198418</v>
      </c>
      <c r="AU16" s="23">
        <f t="shared" ref="AU16:AU79" si="27">AR16-AT16</f>
        <v>210.92421809721202</v>
      </c>
      <c r="AV16" s="23">
        <f t="shared" ref="AV16:AV79" si="28">AS16*($AS$7/12)</f>
        <v>138.95202157899834</v>
      </c>
      <c r="AW16" s="23"/>
      <c r="AX16" s="25">
        <v>2</v>
      </c>
      <c r="AY16" s="23">
        <f t="shared" ref="AY16:AY79" si="29">-$AZ$11</f>
        <v>1194.4913688271995</v>
      </c>
      <c r="AZ16" s="23">
        <f>AZ15-BB15</f>
        <v>193815.92529783948</v>
      </c>
      <c r="BA16" s="23">
        <f t="shared" ref="BA16:BA79" si="30">AZ16*(($AZ$6)/12)</f>
        <v>1009.4579442595806</v>
      </c>
      <c r="BB16" s="23">
        <f t="shared" ref="BB16:BB79" si="31">AY16-BA16</f>
        <v>185.03342456761891</v>
      </c>
      <c r="BC16" s="23">
        <f t="shared" ref="BC16:BC79" si="32">AZ16*($AZ$7/12)</f>
        <v>150.2073421058256</v>
      </c>
      <c r="BD16" s="23"/>
      <c r="BE16" s="25">
        <v>2</v>
      </c>
      <c r="BF16" s="23">
        <f t="shared" ref="BF16:BF79" si="33">-$BG$11</f>
        <v>1008.556220625067</v>
      </c>
      <c r="BG16" s="23">
        <f>BG15-BI15</f>
        <v>201727.90211270825</v>
      </c>
      <c r="BH16" s="23">
        <f t="shared" ref="BH16:BH79" si="34">BG16*($BG$6/12)</f>
        <v>735.46630978591543</v>
      </c>
      <c r="BI16" s="23">
        <f t="shared" ref="BI16:BI79" si="35">BF16-BH16</f>
        <v>273.08991083915157</v>
      </c>
      <c r="BJ16" s="23">
        <f t="shared" ref="BJ16:BJ79" si="36">BG16*($BG$7/12)</f>
        <v>58.837304782873247</v>
      </c>
      <c r="BL16" s="25">
        <v>2</v>
      </c>
      <c r="BM16" s="23">
        <f t="shared" si="4"/>
        <v>881.11180941839041</v>
      </c>
      <c r="BN16" s="23">
        <f>BN15-BP15</f>
        <v>199743.88819058161</v>
      </c>
      <c r="BO16" s="23">
        <f t="shared" si="5"/>
        <v>624.1996505955675</v>
      </c>
      <c r="BP16" s="23">
        <f t="shared" ref="BP16:BP79" si="37">BM16-BO16</f>
        <v>256.9121588228229</v>
      </c>
    </row>
    <row r="17" spans="1:68" x14ac:dyDescent="0.25">
      <c r="A17" s="23"/>
      <c r="B17" s="25">
        <v>3</v>
      </c>
      <c r="C17" s="23">
        <f t="shared" si="6"/>
        <v>997.43066099333657</v>
      </c>
      <c r="D17" s="23">
        <f t="shared" ref="D17:D80" si="38">D16-F16</f>
        <v>193499.59287320881</v>
      </c>
      <c r="E17" s="23">
        <f t="shared" si="7"/>
        <v>745.77968086549231</v>
      </c>
      <c r="F17" s="23">
        <f t="shared" si="8"/>
        <v>251.65098012784426</v>
      </c>
      <c r="G17" s="23">
        <f t="shared" si="9"/>
        <v>149.96218447673681</v>
      </c>
      <c r="I17" s="25">
        <v>3</v>
      </c>
      <c r="J17" s="23">
        <f t="shared" si="0"/>
        <v>980.4839070089065</v>
      </c>
      <c r="K17" s="23">
        <f t="shared" ref="K17:K80" si="39">K16-M16</f>
        <v>195847.48704540866</v>
      </c>
      <c r="L17" s="23">
        <f t="shared" si="10"/>
        <v>714.02729651971902</v>
      </c>
      <c r="M17" s="23">
        <f t="shared" si="11"/>
        <v>266.45661048918748</v>
      </c>
      <c r="N17" s="23">
        <f t="shared" si="12"/>
        <v>138.72530332383116</v>
      </c>
      <c r="O17" s="8"/>
      <c r="P17" s="25">
        <v>3</v>
      </c>
      <c r="Q17" s="23">
        <f t="shared" si="1"/>
        <v>839.98748210373606</v>
      </c>
      <c r="R17" s="23">
        <f t="shared" ref="R17:R80" si="40">R16-T16</f>
        <v>195924.1771989344</v>
      </c>
      <c r="S17" s="23">
        <f t="shared" si="13"/>
        <v>612.26305374666993</v>
      </c>
      <c r="T17" s="23">
        <f t="shared" si="14"/>
        <v>227.72442835706613</v>
      </c>
      <c r="U17" s="23">
        <f t="shared" si="15"/>
        <v>138.77962551591187</v>
      </c>
      <c r="V17" s="8"/>
      <c r="W17" s="25">
        <v>3</v>
      </c>
      <c r="X17" s="23">
        <f t="shared" si="2"/>
        <v>839.98748210373606</v>
      </c>
      <c r="Y17" s="23">
        <f t="shared" ref="Y17:Y80" si="41">Y16-AA16</f>
        <v>180830.2807145594</v>
      </c>
      <c r="Z17" s="23">
        <f t="shared" si="16"/>
        <v>565.09462723299805</v>
      </c>
      <c r="AA17" s="23">
        <f t="shared" si="17"/>
        <v>274.89285487073801</v>
      </c>
      <c r="AB17" s="23">
        <f t="shared" si="18"/>
        <v>128.08811550614624</v>
      </c>
      <c r="AC17" s="8"/>
      <c r="AD17" s="25">
        <v>3</v>
      </c>
      <c r="AE17" s="23">
        <f t="shared" si="3"/>
        <v>1113.5329199293101</v>
      </c>
      <c r="AF17" s="23">
        <f t="shared" ref="AF17:AF80" si="42">AF16-AH16</f>
        <v>202522.32332107294</v>
      </c>
      <c r="AG17" s="23">
        <f t="shared" si="19"/>
        <v>873.14889190458484</v>
      </c>
      <c r="AH17" s="23">
        <f t="shared" si="20"/>
        <v>240.38402802472524</v>
      </c>
      <c r="AJ17" s="25">
        <v>3</v>
      </c>
      <c r="AK17" s="23">
        <f t="shared" si="21"/>
        <v>1024.3979982413966</v>
      </c>
      <c r="AL17" s="23">
        <f t="shared" ref="AL17:AL80" si="43">AL16-AN16</f>
        <v>195882.381224874</v>
      </c>
      <c r="AM17" s="23">
        <f t="shared" si="22"/>
        <v>775.36775901512635</v>
      </c>
      <c r="AN17" s="23">
        <f t="shared" si="23"/>
        <v>249.03023922627028</v>
      </c>
      <c r="AO17" s="23">
        <f t="shared" si="24"/>
        <v>138.75002003428577</v>
      </c>
      <c r="AQ17" s="25">
        <v>3</v>
      </c>
      <c r="AR17" s="23">
        <f t="shared" si="25"/>
        <v>1130.4596550170538</v>
      </c>
      <c r="AS17" s="23">
        <f t="shared" ref="AS17:AS80" si="44">AS16-AU16</f>
        <v>195956.63565813572</v>
      </c>
      <c r="AT17" s="23">
        <f t="shared" si="26"/>
        <v>918.54672964751114</v>
      </c>
      <c r="AU17" s="23">
        <f t="shared" si="27"/>
        <v>211.91292536954268</v>
      </c>
      <c r="AV17" s="23">
        <f t="shared" si="28"/>
        <v>138.80261692451282</v>
      </c>
      <c r="AW17" s="23"/>
      <c r="AX17" s="25">
        <v>3</v>
      </c>
      <c r="AY17" s="23">
        <f t="shared" si="29"/>
        <v>1194.4913688271995</v>
      </c>
      <c r="AZ17" s="23">
        <f t="shared" ref="AZ17:AZ80" si="45">AZ16-BB16</f>
        <v>193630.89187327187</v>
      </c>
      <c r="BA17" s="23">
        <f t="shared" si="30"/>
        <v>1008.4942285066243</v>
      </c>
      <c r="BB17" s="23">
        <f t="shared" si="31"/>
        <v>185.99714032057523</v>
      </c>
      <c r="BC17" s="23">
        <f t="shared" si="32"/>
        <v>150.0639412017857</v>
      </c>
      <c r="BD17" s="23"/>
      <c r="BE17" s="25">
        <v>3</v>
      </c>
      <c r="BF17" s="23">
        <f t="shared" si="33"/>
        <v>1008.556220625067</v>
      </c>
      <c r="BG17" s="23">
        <f t="shared" ref="BG17:BG80" si="46">BG16-BI16</f>
        <v>201454.81220186909</v>
      </c>
      <c r="BH17" s="23">
        <f t="shared" si="34"/>
        <v>734.47066948598103</v>
      </c>
      <c r="BI17" s="23">
        <f t="shared" si="35"/>
        <v>274.08555113908596</v>
      </c>
      <c r="BJ17" s="23">
        <f t="shared" si="36"/>
        <v>58.757653558878488</v>
      </c>
      <c r="BL17" s="25">
        <v>3</v>
      </c>
      <c r="BM17" s="23">
        <f t="shared" si="4"/>
        <v>881.11180941839041</v>
      </c>
      <c r="BN17" s="23">
        <f t="shared" ref="BN17:BN80" si="47">BN16-BP16</f>
        <v>199486.97603175879</v>
      </c>
      <c r="BO17" s="23">
        <f t="shared" si="5"/>
        <v>623.39680009924621</v>
      </c>
      <c r="BP17" s="23">
        <f t="shared" si="37"/>
        <v>257.7150093191442</v>
      </c>
    </row>
    <row r="18" spans="1:68" x14ac:dyDescent="0.25">
      <c r="A18" s="23"/>
      <c r="B18" s="25">
        <v>4</v>
      </c>
      <c r="C18" s="23">
        <f t="shared" si="6"/>
        <v>997.43066099333657</v>
      </c>
      <c r="D18" s="23">
        <f t="shared" si="38"/>
        <v>193247.94189308098</v>
      </c>
      <c r="E18" s="23">
        <f t="shared" si="7"/>
        <v>744.80977604624957</v>
      </c>
      <c r="F18" s="23">
        <f t="shared" si="8"/>
        <v>252.62088494708701</v>
      </c>
      <c r="G18" s="23">
        <f t="shared" si="9"/>
        <v>149.76715496713774</v>
      </c>
      <c r="I18" s="25">
        <v>4</v>
      </c>
      <c r="J18" s="23">
        <f t="shared" si="0"/>
        <v>980.4839070089065</v>
      </c>
      <c r="K18" s="23">
        <f t="shared" si="39"/>
        <v>195581.03043491946</v>
      </c>
      <c r="L18" s="23">
        <f t="shared" si="10"/>
        <v>713.05584012731049</v>
      </c>
      <c r="M18" s="23">
        <f t="shared" si="11"/>
        <v>267.42806688159601</v>
      </c>
      <c r="N18" s="23">
        <f t="shared" si="12"/>
        <v>138.53656322473464</v>
      </c>
      <c r="O18" s="8"/>
      <c r="P18" s="25">
        <v>4</v>
      </c>
      <c r="Q18" s="23">
        <f t="shared" si="1"/>
        <v>839.98748210373606</v>
      </c>
      <c r="R18" s="23">
        <f t="shared" si="40"/>
        <v>195696.45277057734</v>
      </c>
      <c r="S18" s="23">
        <f t="shared" si="13"/>
        <v>611.55141490805408</v>
      </c>
      <c r="T18" s="23">
        <f t="shared" si="14"/>
        <v>228.43606719568197</v>
      </c>
      <c r="U18" s="23">
        <f t="shared" si="15"/>
        <v>138.61832071249228</v>
      </c>
      <c r="V18" s="8"/>
      <c r="W18" s="25">
        <v>4</v>
      </c>
      <c r="X18" s="23">
        <f t="shared" si="2"/>
        <v>839.98748210373606</v>
      </c>
      <c r="Y18" s="23">
        <f t="shared" si="41"/>
        <v>180555.38785968866</v>
      </c>
      <c r="Z18" s="23">
        <f t="shared" si="16"/>
        <v>564.23558706152699</v>
      </c>
      <c r="AA18" s="23">
        <f t="shared" si="17"/>
        <v>275.75189504220907</v>
      </c>
      <c r="AB18" s="23">
        <f t="shared" si="18"/>
        <v>127.89339973394614</v>
      </c>
      <c r="AC18" s="8"/>
      <c r="AD18" s="25">
        <v>4</v>
      </c>
      <c r="AE18" s="23">
        <f t="shared" si="3"/>
        <v>1113.5329199293101</v>
      </c>
      <c r="AF18" s="23">
        <f t="shared" si="42"/>
        <v>202281.9392930482</v>
      </c>
      <c r="AG18" s="23">
        <f t="shared" si="19"/>
        <v>872.11250715321785</v>
      </c>
      <c r="AH18" s="23">
        <f t="shared" si="20"/>
        <v>241.42041277609223</v>
      </c>
      <c r="AJ18" s="25">
        <v>4</v>
      </c>
      <c r="AK18" s="23">
        <f t="shared" si="21"/>
        <v>1024.3979982413966</v>
      </c>
      <c r="AL18" s="23">
        <f t="shared" si="43"/>
        <v>195633.35098564773</v>
      </c>
      <c r="AM18" s="23">
        <f t="shared" si="22"/>
        <v>774.38201431818902</v>
      </c>
      <c r="AN18" s="23">
        <f t="shared" si="23"/>
        <v>250.01598392320761</v>
      </c>
      <c r="AO18" s="23">
        <f t="shared" si="24"/>
        <v>138.57362361483382</v>
      </c>
      <c r="AQ18" s="25">
        <v>4</v>
      </c>
      <c r="AR18" s="23">
        <f t="shared" si="25"/>
        <v>1130.4596550170538</v>
      </c>
      <c r="AS18" s="23">
        <f t="shared" si="44"/>
        <v>195744.72273276618</v>
      </c>
      <c r="AT18" s="23">
        <f t="shared" si="26"/>
        <v>917.55338780984141</v>
      </c>
      <c r="AU18" s="23">
        <f t="shared" si="27"/>
        <v>212.90626720721241</v>
      </c>
      <c r="AV18" s="23">
        <f t="shared" si="28"/>
        <v>138.65251193570938</v>
      </c>
      <c r="AW18" s="23"/>
      <c r="AX18" s="25">
        <v>4</v>
      </c>
      <c r="AY18" s="23">
        <f t="shared" si="29"/>
        <v>1194.4913688271995</v>
      </c>
      <c r="AZ18" s="23">
        <f t="shared" si="45"/>
        <v>193444.8947329513</v>
      </c>
      <c r="BA18" s="23">
        <f t="shared" si="30"/>
        <v>1007.525493400788</v>
      </c>
      <c r="BB18" s="23">
        <f t="shared" si="31"/>
        <v>186.96587542641146</v>
      </c>
      <c r="BC18" s="23">
        <f t="shared" si="32"/>
        <v>149.91979341803724</v>
      </c>
      <c r="BD18" s="23"/>
      <c r="BE18" s="25">
        <v>4</v>
      </c>
      <c r="BF18" s="23">
        <f t="shared" si="33"/>
        <v>1008.556220625067</v>
      </c>
      <c r="BG18" s="23">
        <f t="shared" si="46"/>
        <v>201180.72665073001</v>
      </c>
      <c r="BH18" s="23">
        <f t="shared" si="34"/>
        <v>733.47139924745306</v>
      </c>
      <c r="BI18" s="23">
        <f t="shared" si="35"/>
        <v>275.08482137761393</v>
      </c>
      <c r="BJ18" s="23">
        <f t="shared" si="36"/>
        <v>58.677711939796261</v>
      </c>
      <c r="BL18" s="25">
        <v>4</v>
      </c>
      <c r="BM18" s="23">
        <f t="shared" si="4"/>
        <v>881.11180941839041</v>
      </c>
      <c r="BN18" s="23">
        <f t="shared" si="47"/>
        <v>199229.26102243966</v>
      </c>
      <c r="BO18" s="23">
        <f t="shared" si="5"/>
        <v>622.59144069512388</v>
      </c>
      <c r="BP18" s="23">
        <f t="shared" si="37"/>
        <v>258.52036872326653</v>
      </c>
    </row>
    <row r="19" spans="1:68" x14ac:dyDescent="0.25">
      <c r="A19" s="23"/>
      <c r="B19" s="25">
        <v>5</v>
      </c>
      <c r="C19" s="23">
        <f t="shared" si="6"/>
        <v>997.43066099333657</v>
      </c>
      <c r="D19" s="23">
        <f t="shared" si="38"/>
        <v>192995.32100813388</v>
      </c>
      <c r="E19" s="23">
        <f t="shared" si="7"/>
        <v>743.83613305218262</v>
      </c>
      <c r="F19" s="23">
        <f t="shared" si="8"/>
        <v>253.59452794115396</v>
      </c>
      <c r="G19" s="23">
        <f t="shared" si="9"/>
        <v>149.57137378130375</v>
      </c>
      <c r="I19" s="25">
        <v>5</v>
      </c>
      <c r="J19" s="23">
        <f t="shared" si="0"/>
        <v>980.4839070089065</v>
      </c>
      <c r="K19" s="23">
        <f t="shared" si="39"/>
        <v>195313.60236803786</v>
      </c>
      <c r="L19" s="23">
        <f t="shared" si="10"/>
        <v>712.08084196680466</v>
      </c>
      <c r="M19" s="23">
        <f t="shared" si="11"/>
        <v>268.40306504210184</v>
      </c>
      <c r="N19" s="23">
        <f t="shared" si="12"/>
        <v>138.34713501069348</v>
      </c>
      <c r="O19" s="8"/>
      <c r="P19" s="25">
        <v>5</v>
      </c>
      <c r="Q19" s="23">
        <f t="shared" si="1"/>
        <v>839.98748210373606</v>
      </c>
      <c r="R19" s="23">
        <f t="shared" si="40"/>
        <v>195468.01670338167</v>
      </c>
      <c r="S19" s="23">
        <f t="shared" si="13"/>
        <v>610.83755219806767</v>
      </c>
      <c r="T19" s="23">
        <f t="shared" si="14"/>
        <v>229.14992990566839</v>
      </c>
      <c r="U19" s="23">
        <f t="shared" si="15"/>
        <v>138.45651183156201</v>
      </c>
      <c r="V19" s="8"/>
      <c r="W19" s="25">
        <v>5</v>
      </c>
      <c r="X19" s="23">
        <f t="shared" si="2"/>
        <v>839.98748210373606</v>
      </c>
      <c r="Y19" s="23">
        <f t="shared" si="41"/>
        <v>180279.63596464647</v>
      </c>
      <c r="Z19" s="23">
        <f t="shared" si="16"/>
        <v>563.37386238952013</v>
      </c>
      <c r="AA19" s="23">
        <f t="shared" si="17"/>
        <v>276.61361971421593</v>
      </c>
      <c r="AB19" s="23">
        <f t="shared" si="18"/>
        <v>127.69807547495793</v>
      </c>
      <c r="AC19" s="8"/>
      <c r="AD19" s="25">
        <v>5</v>
      </c>
      <c r="AE19" s="23">
        <f t="shared" si="3"/>
        <v>1113.5329199293101</v>
      </c>
      <c r="AF19" s="23">
        <f t="shared" si="42"/>
        <v>202040.51888027211</v>
      </c>
      <c r="AG19" s="23">
        <f t="shared" si="19"/>
        <v>871.07165416258533</v>
      </c>
      <c r="AH19" s="23">
        <f t="shared" si="20"/>
        <v>242.46126576672475</v>
      </c>
      <c r="AJ19" s="25">
        <v>5</v>
      </c>
      <c r="AK19" s="23">
        <f t="shared" si="21"/>
        <v>1024.3979982413966</v>
      </c>
      <c r="AL19" s="23">
        <f t="shared" si="43"/>
        <v>195383.33500172451</v>
      </c>
      <c r="AM19" s="23">
        <f t="shared" si="22"/>
        <v>773.39236771515959</v>
      </c>
      <c r="AN19" s="23">
        <f t="shared" si="23"/>
        <v>251.00563052623704</v>
      </c>
      <c r="AO19" s="23">
        <f t="shared" si="24"/>
        <v>138.39652895955487</v>
      </c>
      <c r="AQ19" s="25">
        <v>5</v>
      </c>
      <c r="AR19" s="23">
        <f t="shared" si="25"/>
        <v>1130.4596550170538</v>
      </c>
      <c r="AS19" s="23">
        <f t="shared" si="44"/>
        <v>195531.81646555898</v>
      </c>
      <c r="AT19" s="23">
        <f t="shared" si="26"/>
        <v>916.55538968230769</v>
      </c>
      <c r="AU19" s="23">
        <f t="shared" si="27"/>
        <v>213.90426533474613</v>
      </c>
      <c r="AV19" s="23">
        <f t="shared" si="28"/>
        <v>138.50170332977095</v>
      </c>
      <c r="AW19" s="23"/>
      <c r="AX19" s="25">
        <v>5</v>
      </c>
      <c r="AY19" s="23">
        <f t="shared" si="29"/>
        <v>1194.4913688271995</v>
      </c>
      <c r="AZ19" s="23">
        <f t="shared" si="45"/>
        <v>193257.92885752488</v>
      </c>
      <c r="BA19" s="23">
        <f t="shared" si="30"/>
        <v>1006.5517127996087</v>
      </c>
      <c r="BB19" s="23">
        <f t="shared" si="31"/>
        <v>187.93965602759079</v>
      </c>
      <c r="BC19" s="23">
        <f t="shared" si="32"/>
        <v>149.77489486458177</v>
      </c>
      <c r="BD19" s="23"/>
      <c r="BE19" s="25">
        <v>5</v>
      </c>
      <c r="BF19" s="23">
        <f t="shared" si="33"/>
        <v>1008.556220625067</v>
      </c>
      <c r="BG19" s="23">
        <f t="shared" si="46"/>
        <v>200905.64182935239</v>
      </c>
      <c r="BH19" s="23">
        <f t="shared" si="34"/>
        <v>732.46848583618055</v>
      </c>
      <c r="BI19" s="23">
        <f t="shared" si="35"/>
        <v>276.08773478888645</v>
      </c>
      <c r="BJ19" s="23">
        <f t="shared" si="36"/>
        <v>58.597478866894448</v>
      </c>
      <c r="BL19" s="25">
        <v>5</v>
      </c>
      <c r="BM19" s="23">
        <f t="shared" si="4"/>
        <v>881.11180941839041</v>
      </c>
      <c r="BN19" s="23">
        <f t="shared" si="47"/>
        <v>198970.74065371641</v>
      </c>
      <c r="BO19" s="23">
        <f t="shared" si="5"/>
        <v>621.7835645428637</v>
      </c>
      <c r="BP19" s="23">
        <f t="shared" si="37"/>
        <v>259.32824487552671</v>
      </c>
    </row>
    <row r="20" spans="1:68" x14ac:dyDescent="0.25">
      <c r="A20" s="23"/>
      <c r="B20" s="25">
        <v>6</v>
      </c>
      <c r="C20" s="23">
        <f t="shared" si="6"/>
        <v>997.43066099333657</v>
      </c>
      <c r="D20" s="23">
        <f t="shared" si="38"/>
        <v>192741.72648019271</v>
      </c>
      <c r="E20" s="23">
        <f t="shared" si="7"/>
        <v>742.85873747574271</v>
      </c>
      <c r="F20" s="23">
        <f t="shared" si="8"/>
        <v>254.57192351759386</v>
      </c>
      <c r="G20" s="23">
        <f t="shared" si="9"/>
        <v>149.37483802214933</v>
      </c>
      <c r="I20" s="25">
        <v>6</v>
      </c>
      <c r="J20" s="23">
        <f t="shared" si="0"/>
        <v>980.4839070089065</v>
      </c>
      <c r="K20" s="23">
        <f t="shared" si="39"/>
        <v>195045.19930299575</v>
      </c>
      <c r="L20" s="23">
        <f t="shared" si="10"/>
        <v>711.10228912550531</v>
      </c>
      <c r="M20" s="23">
        <f t="shared" si="11"/>
        <v>269.38161788340119</v>
      </c>
      <c r="N20" s="23">
        <f t="shared" si="12"/>
        <v>138.15701617295534</v>
      </c>
      <c r="O20" s="8"/>
      <c r="P20" s="25">
        <v>6</v>
      </c>
      <c r="Q20" s="23">
        <f t="shared" si="1"/>
        <v>839.98748210373606</v>
      </c>
      <c r="R20" s="23">
        <f t="shared" si="40"/>
        <v>195238.86677347601</v>
      </c>
      <c r="S20" s="23">
        <f t="shared" si="13"/>
        <v>610.12145866711251</v>
      </c>
      <c r="T20" s="23">
        <f t="shared" si="14"/>
        <v>229.86602343662355</v>
      </c>
      <c r="U20" s="23">
        <f t="shared" si="15"/>
        <v>138.29419729787884</v>
      </c>
      <c r="V20" s="8"/>
      <c r="W20" s="25">
        <v>6</v>
      </c>
      <c r="X20" s="23">
        <f t="shared" si="2"/>
        <v>839.98748210373606</v>
      </c>
      <c r="Y20" s="23">
        <f t="shared" si="41"/>
        <v>180003.02234493225</v>
      </c>
      <c r="Z20" s="23">
        <f t="shared" si="16"/>
        <v>562.50944482791328</v>
      </c>
      <c r="AA20" s="23">
        <f t="shared" si="17"/>
        <v>277.47803727582277</v>
      </c>
      <c r="AB20" s="23">
        <f t="shared" si="18"/>
        <v>127.50214082766036</v>
      </c>
      <c r="AC20" s="8"/>
      <c r="AD20" s="25">
        <v>6</v>
      </c>
      <c r="AE20" s="23">
        <f t="shared" si="3"/>
        <v>1113.5329199293101</v>
      </c>
      <c r="AF20" s="23">
        <f t="shared" si="42"/>
        <v>201798.05761450538</v>
      </c>
      <c r="AG20" s="23">
        <f t="shared" si="19"/>
        <v>870.02631366844946</v>
      </c>
      <c r="AH20" s="23">
        <f t="shared" si="20"/>
        <v>243.50660626086062</v>
      </c>
      <c r="AJ20" s="25">
        <v>6</v>
      </c>
      <c r="AK20" s="23">
        <f t="shared" si="21"/>
        <v>1024.3979982413966</v>
      </c>
      <c r="AL20" s="23">
        <f t="shared" si="43"/>
        <v>195132.32937119828</v>
      </c>
      <c r="AM20" s="23">
        <f t="shared" si="22"/>
        <v>772.39880376099325</v>
      </c>
      <c r="AN20" s="23">
        <f t="shared" si="23"/>
        <v>251.99919448040339</v>
      </c>
      <c r="AO20" s="23">
        <f t="shared" si="24"/>
        <v>138.2187333045988</v>
      </c>
      <c r="AQ20" s="25">
        <v>6</v>
      </c>
      <c r="AR20" s="23">
        <f t="shared" si="25"/>
        <v>1130.4596550170538</v>
      </c>
      <c r="AS20" s="23">
        <f t="shared" si="44"/>
        <v>195317.91220022424</v>
      </c>
      <c r="AT20" s="23">
        <f t="shared" si="26"/>
        <v>915.55271343855111</v>
      </c>
      <c r="AU20" s="23">
        <f t="shared" si="27"/>
        <v>214.90694157850271</v>
      </c>
      <c r="AV20" s="23">
        <f t="shared" si="28"/>
        <v>138.35018780849217</v>
      </c>
      <c r="AW20" s="23"/>
      <c r="AX20" s="25">
        <v>6</v>
      </c>
      <c r="AY20" s="23">
        <f t="shared" si="29"/>
        <v>1194.4913688271995</v>
      </c>
      <c r="AZ20" s="23">
        <f t="shared" si="45"/>
        <v>193069.98920149729</v>
      </c>
      <c r="BA20" s="23">
        <f t="shared" si="30"/>
        <v>1005.572860424465</v>
      </c>
      <c r="BB20" s="23">
        <f t="shared" si="31"/>
        <v>188.91850840273446</v>
      </c>
      <c r="BC20" s="23">
        <f t="shared" si="32"/>
        <v>149.6292416311604</v>
      </c>
      <c r="BD20" s="23"/>
      <c r="BE20" s="25">
        <v>6</v>
      </c>
      <c r="BF20" s="23">
        <f t="shared" si="33"/>
        <v>1008.556220625067</v>
      </c>
      <c r="BG20" s="23">
        <f t="shared" si="46"/>
        <v>200629.5540945635</v>
      </c>
      <c r="BH20" s="23">
        <f t="shared" si="34"/>
        <v>731.46191596976269</v>
      </c>
      <c r="BI20" s="23">
        <f t="shared" si="35"/>
        <v>277.09430465530431</v>
      </c>
      <c r="BJ20" s="23">
        <f t="shared" si="36"/>
        <v>58.516953277581024</v>
      </c>
      <c r="BL20" s="25">
        <v>6</v>
      </c>
      <c r="BM20" s="23">
        <f t="shared" si="4"/>
        <v>881.11180941839041</v>
      </c>
      <c r="BN20" s="23">
        <f t="shared" si="47"/>
        <v>198711.41240884087</v>
      </c>
      <c r="BO20" s="23">
        <f t="shared" si="5"/>
        <v>620.97316377762763</v>
      </c>
      <c r="BP20" s="23">
        <f t="shared" si="37"/>
        <v>260.13864564076277</v>
      </c>
    </row>
    <row r="21" spans="1:68" x14ac:dyDescent="0.25">
      <c r="A21" s="23"/>
      <c r="B21" s="25">
        <v>7</v>
      </c>
      <c r="C21" s="23">
        <f t="shared" si="6"/>
        <v>997.43066099333657</v>
      </c>
      <c r="D21" s="23">
        <f t="shared" si="38"/>
        <v>192487.15455667512</v>
      </c>
      <c r="E21" s="23">
        <f t="shared" si="7"/>
        <v>741.87757485385202</v>
      </c>
      <c r="F21" s="23">
        <f t="shared" si="8"/>
        <v>255.55308613948455</v>
      </c>
      <c r="G21" s="23">
        <f t="shared" si="9"/>
        <v>149.17754478142322</v>
      </c>
      <c r="I21" s="25">
        <v>7</v>
      </c>
      <c r="J21" s="23">
        <f t="shared" si="0"/>
        <v>980.4839070089065</v>
      </c>
      <c r="K21" s="23">
        <f t="shared" si="39"/>
        <v>194775.81768511236</v>
      </c>
      <c r="L21" s="23">
        <f t="shared" si="10"/>
        <v>710.12016864363875</v>
      </c>
      <c r="M21" s="23">
        <f t="shared" si="11"/>
        <v>270.36373836526775</v>
      </c>
      <c r="N21" s="23">
        <f t="shared" si="12"/>
        <v>137.96620419362125</v>
      </c>
      <c r="O21" s="8"/>
      <c r="P21" s="25">
        <v>7</v>
      </c>
      <c r="Q21" s="23">
        <f t="shared" si="1"/>
        <v>839.98748210373606</v>
      </c>
      <c r="R21" s="23">
        <f t="shared" si="40"/>
        <v>195009.00075003938</v>
      </c>
      <c r="S21" s="23">
        <f t="shared" si="13"/>
        <v>609.40312734387305</v>
      </c>
      <c r="T21" s="23">
        <f t="shared" si="14"/>
        <v>230.584354759863</v>
      </c>
      <c r="U21" s="23">
        <f t="shared" si="15"/>
        <v>138.13137553127791</v>
      </c>
      <c r="V21" s="8"/>
      <c r="W21" s="25">
        <v>7</v>
      </c>
      <c r="X21" s="23">
        <f t="shared" si="2"/>
        <v>839.98748210373606</v>
      </c>
      <c r="Y21" s="23">
        <f t="shared" si="41"/>
        <v>179725.54430765644</v>
      </c>
      <c r="Z21" s="23">
        <f t="shared" si="16"/>
        <v>561.64232596142631</v>
      </c>
      <c r="AA21" s="23">
        <f t="shared" si="17"/>
        <v>278.34515614230975</v>
      </c>
      <c r="AB21" s="23">
        <f t="shared" si="18"/>
        <v>127.30559388458998</v>
      </c>
      <c r="AC21" s="8"/>
      <c r="AD21" s="25">
        <v>7</v>
      </c>
      <c r="AE21" s="23">
        <f t="shared" si="3"/>
        <v>1113.5329199293101</v>
      </c>
      <c r="AF21" s="23">
        <f t="shared" si="42"/>
        <v>201554.55100824451</v>
      </c>
      <c r="AG21" s="23">
        <f t="shared" si="19"/>
        <v>868.97646632351723</v>
      </c>
      <c r="AH21" s="23">
        <f t="shared" si="20"/>
        <v>244.55645360579285</v>
      </c>
      <c r="AJ21" s="25">
        <v>7</v>
      </c>
      <c r="AK21" s="23">
        <f t="shared" si="21"/>
        <v>1024.3979982413966</v>
      </c>
      <c r="AL21" s="23">
        <f t="shared" si="43"/>
        <v>194880.33017671789</v>
      </c>
      <c r="AM21" s="23">
        <f t="shared" si="22"/>
        <v>771.40130694950835</v>
      </c>
      <c r="AN21" s="23">
        <f t="shared" si="23"/>
        <v>252.99669129188828</v>
      </c>
      <c r="AO21" s="23">
        <f t="shared" si="24"/>
        <v>138.04023387517518</v>
      </c>
      <c r="AQ21" s="25">
        <v>7</v>
      </c>
      <c r="AR21" s="23">
        <f t="shared" si="25"/>
        <v>1130.4596550170538</v>
      </c>
      <c r="AS21" s="23">
        <f t="shared" si="44"/>
        <v>195103.00525864575</v>
      </c>
      <c r="AT21" s="23">
        <f t="shared" si="26"/>
        <v>914.54533714990191</v>
      </c>
      <c r="AU21" s="23">
        <f t="shared" si="27"/>
        <v>215.91431786715191</v>
      </c>
      <c r="AV21" s="23">
        <f t="shared" si="28"/>
        <v>138.19796205820742</v>
      </c>
      <c r="AW21" s="23"/>
      <c r="AX21" s="25">
        <v>7</v>
      </c>
      <c r="AY21" s="23">
        <f t="shared" si="29"/>
        <v>1194.4913688271995</v>
      </c>
      <c r="AZ21" s="23">
        <f t="shared" si="45"/>
        <v>192881.07069309455</v>
      </c>
      <c r="BA21" s="23">
        <f t="shared" si="30"/>
        <v>1004.5889098598674</v>
      </c>
      <c r="BB21" s="23">
        <f t="shared" si="31"/>
        <v>189.90245896733211</v>
      </c>
      <c r="BC21" s="23">
        <f t="shared" si="32"/>
        <v>149.48282978714826</v>
      </c>
      <c r="BD21" s="23"/>
      <c r="BE21" s="25">
        <v>7</v>
      </c>
      <c r="BF21" s="23">
        <f t="shared" si="33"/>
        <v>1008.556220625067</v>
      </c>
      <c r="BG21" s="23">
        <f t="shared" si="46"/>
        <v>200352.4597899082</v>
      </c>
      <c r="BH21" s="23">
        <f t="shared" si="34"/>
        <v>730.45167631737354</v>
      </c>
      <c r="BI21" s="23">
        <f t="shared" si="35"/>
        <v>278.10454430769346</v>
      </c>
      <c r="BJ21" s="23">
        <f t="shared" si="36"/>
        <v>58.436134105389897</v>
      </c>
      <c r="BL21" s="25">
        <v>7</v>
      </c>
      <c r="BM21" s="23">
        <f t="shared" si="4"/>
        <v>881.11180941839041</v>
      </c>
      <c r="BN21" s="23">
        <f t="shared" si="47"/>
        <v>198451.27376320012</v>
      </c>
      <c r="BO21" s="23">
        <f t="shared" si="5"/>
        <v>620.16023051000036</v>
      </c>
      <c r="BP21" s="23">
        <f t="shared" si="37"/>
        <v>260.95157890839005</v>
      </c>
    </row>
    <row r="22" spans="1:68" x14ac:dyDescent="0.25">
      <c r="A22" s="23"/>
      <c r="B22" s="25">
        <v>8</v>
      </c>
      <c r="C22" s="23">
        <f t="shared" si="6"/>
        <v>997.43066099333657</v>
      </c>
      <c r="D22" s="23">
        <f t="shared" si="38"/>
        <v>192231.60147053562</v>
      </c>
      <c r="E22" s="23">
        <f t="shared" si="7"/>
        <v>740.89263066768945</v>
      </c>
      <c r="F22" s="23">
        <f t="shared" si="8"/>
        <v>256.53803032564713</v>
      </c>
      <c r="G22" s="23">
        <f t="shared" si="9"/>
        <v>148.9794911396651</v>
      </c>
      <c r="I22" s="25">
        <v>8</v>
      </c>
      <c r="J22" s="23">
        <f t="shared" si="0"/>
        <v>980.4839070089065</v>
      </c>
      <c r="K22" s="23">
        <f t="shared" si="39"/>
        <v>194505.45394674709</v>
      </c>
      <c r="L22" s="23">
        <f t="shared" si="10"/>
        <v>709.13446751418201</v>
      </c>
      <c r="M22" s="23">
        <f t="shared" si="11"/>
        <v>271.34943949472449</v>
      </c>
      <c r="N22" s="23">
        <f t="shared" si="12"/>
        <v>137.77469654561253</v>
      </c>
      <c r="O22" s="8"/>
      <c r="P22" s="25">
        <v>8</v>
      </c>
      <c r="Q22" s="23">
        <f t="shared" si="1"/>
        <v>839.98748210373606</v>
      </c>
      <c r="R22" s="23">
        <f t="shared" si="40"/>
        <v>194778.41639527952</v>
      </c>
      <c r="S22" s="23">
        <f t="shared" si="13"/>
        <v>608.68255123524841</v>
      </c>
      <c r="T22" s="23">
        <f t="shared" si="14"/>
        <v>231.30493086848765</v>
      </c>
      <c r="U22" s="23">
        <f t="shared" si="15"/>
        <v>137.96804494665633</v>
      </c>
      <c r="V22" s="8"/>
      <c r="W22" s="25">
        <v>8</v>
      </c>
      <c r="X22" s="23">
        <f t="shared" si="2"/>
        <v>839.98748210373606</v>
      </c>
      <c r="Y22" s="23">
        <f t="shared" si="41"/>
        <v>179447.19915151413</v>
      </c>
      <c r="Z22" s="23">
        <f t="shared" si="16"/>
        <v>560.77249734848158</v>
      </c>
      <c r="AA22" s="23">
        <f t="shared" si="17"/>
        <v>279.21498475525448</v>
      </c>
      <c r="AB22" s="23">
        <f t="shared" si="18"/>
        <v>127.10843273232251</v>
      </c>
      <c r="AC22" s="8"/>
      <c r="AD22" s="25">
        <v>8</v>
      </c>
      <c r="AE22" s="23">
        <f t="shared" si="3"/>
        <v>1113.5329199293101</v>
      </c>
      <c r="AF22" s="23">
        <f t="shared" si="42"/>
        <v>201309.99455463872</v>
      </c>
      <c r="AG22" s="23">
        <f t="shared" si="19"/>
        <v>867.92209269708258</v>
      </c>
      <c r="AH22" s="23">
        <f t="shared" si="20"/>
        <v>245.61082723222751</v>
      </c>
      <c r="AJ22" s="25">
        <v>8</v>
      </c>
      <c r="AK22" s="23">
        <f t="shared" si="21"/>
        <v>1024.3979982413966</v>
      </c>
      <c r="AL22" s="23">
        <f t="shared" si="43"/>
        <v>194627.333485426</v>
      </c>
      <c r="AM22" s="23">
        <f t="shared" si="22"/>
        <v>770.39986171314467</v>
      </c>
      <c r="AN22" s="23">
        <f t="shared" si="23"/>
        <v>253.99813652825196</v>
      </c>
      <c r="AO22" s="23">
        <f t="shared" si="24"/>
        <v>137.86102788551008</v>
      </c>
      <c r="AQ22" s="25">
        <v>8</v>
      </c>
      <c r="AR22" s="23">
        <f t="shared" si="25"/>
        <v>1130.4596550170538</v>
      </c>
      <c r="AS22" s="23">
        <f t="shared" si="44"/>
        <v>194887.09094077858</v>
      </c>
      <c r="AT22" s="23">
        <f t="shared" si="26"/>
        <v>913.53323878489959</v>
      </c>
      <c r="AU22" s="23">
        <f t="shared" si="27"/>
        <v>216.92641623215422</v>
      </c>
      <c r="AV22" s="23">
        <f t="shared" si="28"/>
        <v>138.04502274971816</v>
      </c>
      <c r="AW22" s="23"/>
      <c r="AX22" s="25">
        <v>8</v>
      </c>
      <c r="AY22" s="23">
        <f t="shared" si="29"/>
        <v>1194.4913688271995</v>
      </c>
      <c r="AZ22" s="23">
        <f t="shared" si="45"/>
        <v>192691.16823412722</v>
      </c>
      <c r="BA22" s="23">
        <f t="shared" si="30"/>
        <v>1003.599834552746</v>
      </c>
      <c r="BB22" s="23">
        <f t="shared" si="31"/>
        <v>190.89153427445353</v>
      </c>
      <c r="BC22" s="23">
        <f t="shared" si="32"/>
        <v>149.33565538144859</v>
      </c>
      <c r="BD22" s="23"/>
      <c r="BE22" s="25">
        <v>8</v>
      </c>
      <c r="BF22" s="23">
        <f t="shared" si="33"/>
        <v>1008.556220625067</v>
      </c>
      <c r="BG22" s="23">
        <f t="shared" si="46"/>
        <v>200074.35524560051</v>
      </c>
      <c r="BH22" s="23">
        <f t="shared" si="34"/>
        <v>729.43775349958514</v>
      </c>
      <c r="BI22" s="23">
        <f t="shared" si="35"/>
        <v>279.11846712548186</v>
      </c>
      <c r="BJ22" s="23">
        <f t="shared" si="36"/>
        <v>58.355020279966823</v>
      </c>
      <c r="BL22" s="25">
        <v>8</v>
      </c>
      <c r="BM22" s="23">
        <f t="shared" si="4"/>
        <v>881.11180941839041</v>
      </c>
      <c r="BN22" s="23">
        <f t="shared" si="47"/>
        <v>198190.32218429173</v>
      </c>
      <c r="BO22" s="23">
        <f t="shared" si="5"/>
        <v>619.34475682591165</v>
      </c>
      <c r="BP22" s="23">
        <f t="shared" si="37"/>
        <v>261.76705259247876</v>
      </c>
    </row>
    <row r="23" spans="1:68" x14ac:dyDescent="0.25">
      <c r="A23" s="23"/>
      <c r="B23" s="25">
        <v>9</v>
      </c>
      <c r="C23" s="23">
        <f t="shared" si="6"/>
        <v>997.43066099333657</v>
      </c>
      <c r="D23" s="23">
        <f t="shared" si="38"/>
        <v>191975.06344020998</v>
      </c>
      <c r="E23" s="23">
        <f t="shared" si="7"/>
        <v>739.90389034247596</v>
      </c>
      <c r="F23" s="23">
        <f t="shared" si="8"/>
        <v>257.52677065086061</v>
      </c>
      <c r="G23" s="23">
        <f t="shared" si="9"/>
        <v>148.78067416616273</v>
      </c>
      <c r="I23" s="25">
        <v>9</v>
      </c>
      <c r="J23" s="23">
        <f t="shared" si="0"/>
        <v>980.4839070089065</v>
      </c>
      <c r="K23" s="23">
        <f t="shared" si="39"/>
        <v>194234.10450725237</v>
      </c>
      <c r="L23" s="23">
        <f t="shared" si="10"/>
        <v>708.14517268269083</v>
      </c>
      <c r="M23" s="23">
        <f t="shared" si="11"/>
        <v>272.33873432621567</v>
      </c>
      <c r="N23" s="23">
        <f t="shared" si="12"/>
        <v>137.58249069263709</v>
      </c>
      <c r="O23" s="8"/>
      <c r="P23" s="25">
        <v>9</v>
      </c>
      <c r="Q23" s="23">
        <f t="shared" si="1"/>
        <v>839.98748210373606</v>
      </c>
      <c r="R23" s="23">
        <f t="shared" si="40"/>
        <v>194547.11146441102</v>
      </c>
      <c r="S23" s="23">
        <f t="shared" si="13"/>
        <v>607.95972332628435</v>
      </c>
      <c r="T23" s="23">
        <f t="shared" si="14"/>
        <v>232.02775877745171</v>
      </c>
      <c r="U23" s="23">
        <f t="shared" si="15"/>
        <v>137.80420395395782</v>
      </c>
      <c r="V23" s="8"/>
      <c r="W23" s="25">
        <v>9</v>
      </c>
      <c r="X23" s="23">
        <f t="shared" si="2"/>
        <v>839.98748210373606</v>
      </c>
      <c r="Y23" s="23">
        <f t="shared" si="41"/>
        <v>179167.98416675886</v>
      </c>
      <c r="Z23" s="23">
        <f t="shared" si="16"/>
        <v>559.89995052112135</v>
      </c>
      <c r="AA23" s="23">
        <f t="shared" si="17"/>
        <v>280.0875315826147</v>
      </c>
      <c r="AB23" s="23">
        <f t="shared" si="18"/>
        <v>126.9106554514542</v>
      </c>
      <c r="AC23" s="8"/>
      <c r="AD23" s="25">
        <v>9</v>
      </c>
      <c r="AE23" s="23">
        <f t="shared" si="3"/>
        <v>1113.5329199293101</v>
      </c>
      <c r="AF23" s="23">
        <f t="shared" si="42"/>
        <v>201064.3837274065</v>
      </c>
      <c r="AG23" s="23">
        <f t="shared" si="19"/>
        <v>866.86317327466622</v>
      </c>
      <c r="AH23" s="23">
        <f t="shared" si="20"/>
        <v>246.66974665464386</v>
      </c>
      <c r="AJ23" s="25">
        <v>9</v>
      </c>
      <c r="AK23" s="23">
        <f t="shared" si="21"/>
        <v>1024.3979982413966</v>
      </c>
      <c r="AL23" s="23">
        <f t="shared" si="43"/>
        <v>194373.33534889776</v>
      </c>
      <c r="AM23" s="23">
        <f t="shared" si="22"/>
        <v>769.39445242272041</v>
      </c>
      <c r="AN23" s="23">
        <f t="shared" si="23"/>
        <v>255.00354581867623</v>
      </c>
      <c r="AO23" s="23">
        <f t="shared" si="24"/>
        <v>137.68111253880258</v>
      </c>
      <c r="AQ23" s="25">
        <v>9</v>
      </c>
      <c r="AR23" s="23">
        <f t="shared" si="25"/>
        <v>1130.4596550170538</v>
      </c>
      <c r="AS23" s="23">
        <f t="shared" si="44"/>
        <v>194670.16452454642</v>
      </c>
      <c r="AT23" s="23">
        <f t="shared" si="26"/>
        <v>912.51639620881133</v>
      </c>
      <c r="AU23" s="23">
        <f t="shared" si="27"/>
        <v>217.94325880824249</v>
      </c>
      <c r="AV23" s="23">
        <f t="shared" si="28"/>
        <v>137.89136653822038</v>
      </c>
      <c r="AW23" s="23"/>
      <c r="AX23" s="25">
        <v>9</v>
      </c>
      <c r="AY23" s="23">
        <f t="shared" si="29"/>
        <v>1194.4913688271995</v>
      </c>
      <c r="AZ23" s="23">
        <f t="shared" si="45"/>
        <v>192500.27669985278</v>
      </c>
      <c r="BA23" s="23">
        <f t="shared" si="30"/>
        <v>1002.6056078117332</v>
      </c>
      <c r="BB23" s="23">
        <f t="shared" si="31"/>
        <v>191.8857610154663</v>
      </c>
      <c r="BC23" s="23">
        <f t="shared" si="32"/>
        <v>149.1877144423859</v>
      </c>
      <c r="BD23" s="23"/>
      <c r="BE23" s="25">
        <v>9</v>
      </c>
      <c r="BF23" s="23">
        <f t="shared" si="33"/>
        <v>1008.556220625067</v>
      </c>
      <c r="BG23" s="23">
        <f t="shared" si="46"/>
        <v>199795.23677847502</v>
      </c>
      <c r="BH23" s="23">
        <f t="shared" si="34"/>
        <v>728.42013408819014</v>
      </c>
      <c r="BI23" s="23">
        <f t="shared" si="35"/>
        <v>280.13608653687686</v>
      </c>
      <c r="BJ23" s="23">
        <f t="shared" si="36"/>
        <v>58.273610727055221</v>
      </c>
      <c r="BL23" s="25">
        <v>9</v>
      </c>
      <c r="BM23" s="23">
        <f t="shared" si="4"/>
        <v>881.11180941839041</v>
      </c>
      <c r="BN23" s="23">
        <f t="shared" si="47"/>
        <v>197928.55513169925</v>
      </c>
      <c r="BO23" s="23">
        <f t="shared" si="5"/>
        <v>618.52673478656016</v>
      </c>
      <c r="BP23" s="23">
        <f t="shared" si="37"/>
        <v>262.58507463183025</v>
      </c>
    </row>
    <row r="24" spans="1:68" x14ac:dyDescent="0.25">
      <c r="A24" s="23"/>
      <c r="B24" s="25">
        <v>10</v>
      </c>
      <c r="C24" s="23">
        <f t="shared" si="6"/>
        <v>997.43066099333657</v>
      </c>
      <c r="D24" s="23">
        <f t="shared" si="38"/>
        <v>191717.53666955911</v>
      </c>
      <c r="E24" s="23">
        <f t="shared" si="7"/>
        <v>738.91133924725909</v>
      </c>
      <c r="F24" s="23">
        <f t="shared" si="8"/>
        <v>258.51932174607748</v>
      </c>
      <c r="G24" s="23">
        <f t="shared" si="9"/>
        <v>148.5810909189083</v>
      </c>
      <c r="I24" s="25">
        <v>10</v>
      </c>
      <c r="J24" s="23">
        <f t="shared" si="0"/>
        <v>980.4839070089065</v>
      </c>
      <c r="K24" s="23">
        <f t="shared" si="39"/>
        <v>193961.76577292616</v>
      </c>
      <c r="L24" s="23">
        <f t="shared" si="10"/>
        <v>707.15227104712653</v>
      </c>
      <c r="M24" s="23">
        <f t="shared" si="11"/>
        <v>273.33163596177997</v>
      </c>
      <c r="N24" s="23">
        <f t="shared" si="12"/>
        <v>137.38958408915605</v>
      </c>
      <c r="O24" s="8"/>
      <c r="P24" s="25">
        <v>10</v>
      </c>
      <c r="Q24" s="23">
        <f t="shared" si="1"/>
        <v>839.98748210373606</v>
      </c>
      <c r="R24" s="23">
        <f t="shared" si="40"/>
        <v>194315.08370563356</v>
      </c>
      <c r="S24" s="23">
        <f t="shared" si="13"/>
        <v>607.23463658010485</v>
      </c>
      <c r="T24" s="23">
        <f t="shared" si="14"/>
        <v>232.75284552363121</v>
      </c>
      <c r="U24" s="23">
        <f t="shared" si="15"/>
        <v>137.63985095815713</v>
      </c>
      <c r="V24" s="8"/>
      <c r="W24" s="25">
        <v>10</v>
      </c>
      <c r="X24" s="23">
        <f t="shared" si="2"/>
        <v>839.98748210373606</v>
      </c>
      <c r="Y24" s="23">
        <f t="shared" si="41"/>
        <v>178887.89663517624</v>
      </c>
      <c r="Z24" s="23">
        <f t="shared" si="16"/>
        <v>559.02467698492569</v>
      </c>
      <c r="AA24" s="23">
        <f t="shared" si="17"/>
        <v>280.96280511881037</v>
      </c>
      <c r="AB24" s="23">
        <f t="shared" si="18"/>
        <v>126.71226011658318</v>
      </c>
      <c r="AC24" s="8"/>
      <c r="AD24" s="25">
        <v>10</v>
      </c>
      <c r="AE24" s="23">
        <f t="shared" si="3"/>
        <v>1113.5329199293101</v>
      </c>
      <c r="AF24" s="23">
        <f t="shared" si="42"/>
        <v>200817.71398075187</v>
      </c>
      <c r="AG24" s="23">
        <f t="shared" si="19"/>
        <v>865.79968845765461</v>
      </c>
      <c r="AH24" s="23">
        <f t="shared" si="20"/>
        <v>247.73323147165547</v>
      </c>
      <c r="AJ24" s="25">
        <v>10</v>
      </c>
      <c r="AK24" s="23">
        <f t="shared" si="21"/>
        <v>1024.3979982413966</v>
      </c>
      <c r="AL24" s="23">
        <f t="shared" si="43"/>
        <v>194118.33180307908</v>
      </c>
      <c r="AM24" s="23">
        <f t="shared" si="22"/>
        <v>768.3850633871881</v>
      </c>
      <c r="AN24" s="23">
        <f t="shared" si="23"/>
        <v>256.01293485420854</v>
      </c>
      <c r="AO24" s="23">
        <f t="shared" si="24"/>
        <v>137.50048502718101</v>
      </c>
      <c r="AQ24" s="25">
        <v>10</v>
      </c>
      <c r="AR24" s="23">
        <f t="shared" si="25"/>
        <v>1130.4596550170538</v>
      </c>
      <c r="AS24" s="23">
        <f t="shared" si="44"/>
        <v>194452.22126573816</v>
      </c>
      <c r="AT24" s="23">
        <f t="shared" si="26"/>
        <v>911.49478718314765</v>
      </c>
      <c r="AU24" s="23">
        <f t="shared" si="27"/>
        <v>218.96486783390617</v>
      </c>
      <c r="AV24" s="23">
        <f t="shared" si="28"/>
        <v>137.73699006323122</v>
      </c>
      <c r="AW24" s="23"/>
      <c r="AX24" s="25">
        <v>10</v>
      </c>
      <c r="AY24" s="23">
        <f t="shared" si="29"/>
        <v>1194.4913688271995</v>
      </c>
      <c r="AZ24" s="23">
        <f t="shared" si="45"/>
        <v>192308.39093883731</v>
      </c>
      <c r="BA24" s="23">
        <f t="shared" si="30"/>
        <v>1001.6062028064443</v>
      </c>
      <c r="BB24" s="23">
        <f t="shared" si="31"/>
        <v>192.88516602075515</v>
      </c>
      <c r="BC24" s="23">
        <f t="shared" si="32"/>
        <v>149.03900297759893</v>
      </c>
      <c r="BD24" s="23"/>
      <c r="BE24" s="25">
        <v>10</v>
      </c>
      <c r="BF24" s="23">
        <f t="shared" si="33"/>
        <v>1008.556220625067</v>
      </c>
      <c r="BG24" s="23">
        <f t="shared" si="46"/>
        <v>199515.10069193816</v>
      </c>
      <c r="BH24" s="23">
        <f t="shared" si="34"/>
        <v>727.39880460602444</v>
      </c>
      <c r="BI24" s="23">
        <f t="shared" si="35"/>
        <v>281.15741601904256</v>
      </c>
      <c r="BJ24" s="23">
        <f t="shared" si="36"/>
        <v>58.191904368481971</v>
      </c>
      <c r="BL24" s="25">
        <v>10</v>
      </c>
      <c r="BM24" s="23">
        <f t="shared" si="4"/>
        <v>881.11180941839041</v>
      </c>
      <c r="BN24" s="23">
        <f t="shared" si="47"/>
        <v>197665.97005706743</v>
      </c>
      <c r="BO24" s="23">
        <f t="shared" si="5"/>
        <v>617.7061564283357</v>
      </c>
      <c r="BP24" s="23">
        <f t="shared" si="37"/>
        <v>263.4056529900547</v>
      </c>
    </row>
    <row r="25" spans="1:68" x14ac:dyDescent="0.25">
      <c r="A25" s="23"/>
      <c r="B25" s="25">
        <v>11</v>
      </c>
      <c r="C25" s="23">
        <f t="shared" si="6"/>
        <v>997.43066099333657</v>
      </c>
      <c r="D25" s="23">
        <f t="shared" si="38"/>
        <v>191459.01734781303</v>
      </c>
      <c r="E25" s="23">
        <f t="shared" si="7"/>
        <v>737.9149626946961</v>
      </c>
      <c r="F25" s="23">
        <f t="shared" si="8"/>
        <v>259.51569829864047</v>
      </c>
      <c r="G25" s="23">
        <f t="shared" si="9"/>
        <v>148.38073844455511</v>
      </c>
      <c r="I25" s="25">
        <v>11</v>
      </c>
      <c r="J25" s="23">
        <f t="shared" si="0"/>
        <v>980.4839070089065</v>
      </c>
      <c r="K25" s="23">
        <f t="shared" si="39"/>
        <v>193688.43413696438</v>
      </c>
      <c r="L25" s="23">
        <f t="shared" si="10"/>
        <v>706.15574945768253</v>
      </c>
      <c r="M25" s="23">
        <f t="shared" si="11"/>
        <v>274.32815755122397</v>
      </c>
      <c r="N25" s="23">
        <f t="shared" si="12"/>
        <v>137.19597418034979</v>
      </c>
      <c r="O25" s="8"/>
      <c r="P25" s="25">
        <v>11</v>
      </c>
      <c r="Q25" s="23">
        <f t="shared" si="1"/>
        <v>839.98748210373606</v>
      </c>
      <c r="R25" s="23">
        <f t="shared" si="40"/>
        <v>194082.33086010994</v>
      </c>
      <c r="S25" s="23">
        <f t="shared" si="13"/>
        <v>606.50728393784357</v>
      </c>
      <c r="T25" s="23">
        <f t="shared" si="14"/>
        <v>233.48019816589249</v>
      </c>
      <c r="U25" s="23">
        <f t="shared" si="15"/>
        <v>137.47498435924456</v>
      </c>
      <c r="V25" s="8"/>
      <c r="W25" s="25">
        <v>11</v>
      </c>
      <c r="X25" s="23">
        <f t="shared" si="2"/>
        <v>839.98748210373606</v>
      </c>
      <c r="Y25" s="23">
        <f t="shared" si="41"/>
        <v>178606.93383005742</v>
      </c>
      <c r="Z25" s="23">
        <f t="shared" si="16"/>
        <v>558.14666821892934</v>
      </c>
      <c r="AA25" s="23">
        <f t="shared" si="17"/>
        <v>281.84081388480672</v>
      </c>
      <c r="AB25" s="23">
        <f t="shared" si="18"/>
        <v>126.51324479629068</v>
      </c>
      <c r="AC25" s="8"/>
      <c r="AD25" s="25">
        <v>11</v>
      </c>
      <c r="AE25" s="23">
        <f t="shared" si="3"/>
        <v>1113.5329199293101</v>
      </c>
      <c r="AF25" s="23">
        <f t="shared" si="42"/>
        <v>200569.98074928022</v>
      </c>
      <c r="AG25" s="23">
        <f t="shared" si="19"/>
        <v>864.73161856293746</v>
      </c>
      <c r="AH25" s="23">
        <f t="shared" si="20"/>
        <v>248.80130136637263</v>
      </c>
      <c r="AJ25" s="25">
        <v>11</v>
      </c>
      <c r="AK25" s="23">
        <f t="shared" si="21"/>
        <v>1024.3979982413966</v>
      </c>
      <c r="AL25" s="23">
        <f t="shared" si="43"/>
        <v>193862.31886822489</v>
      </c>
      <c r="AM25" s="23">
        <f t="shared" si="22"/>
        <v>767.37167885339022</v>
      </c>
      <c r="AN25" s="23">
        <f t="shared" si="23"/>
        <v>257.02631938800641</v>
      </c>
      <c r="AO25" s="23">
        <f t="shared" si="24"/>
        <v>137.31914253165931</v>
      </c>
      <c r="AQ25" s="25">
        <v>11</v>
      </c>
      <c r="AR25" s="23">
        <f t="shared" si="25"/>
        <v>1130.4596550170538</v>
      </c>
      <c r="AS25" s="23">
        <f t="shared" si="44"/>
        <v>194233.25639790425</v>
      </c>
      <c r="AT25" s="23">
        <f t="shared" si="26"/>
        <v>910.46838936517611</v>
      </c>
      <c r="AU25" s="23">
        <f t="shared" si="27"/>
        <v>219.99126565187771</v>
      </c>
      <c r="AV25" s="23">
        <f t="shared" si="28"/>
        <v>137.58188994851551</v>
      </c>
      <c r="AW25" s="23"/>
      <c r="AX25" s="25">
        <v>11</v>
      </c>
      <c r="AY25" s="23">
        <f t="shared" si="29"/>
        <v>1194.4913688271995</v>
      </c>
      <c r="AZ25" s="23">
        <f t="shared" si="45"/>
        <v>192115.50577281657</v>
      </c>
      <c r="BA25" s="23">
        <f t="shared" si="30"/>
        <v>1000.601592566753</v>
      </c>
      <c r="BB25" s="23">
        <f t="shared" si="31"/>
        <v>193.88977626044652</v>
      </c>
      <c r="BC25" s="23">
        <f t="shared" si="32"/>
        <v>148.88951697393284</v>
      </c>
      <c r="BD25" s="23"/>
      <c r="BE25" s="25">
        <v>11</v>
      </c>
      <c r="BF25" s="23">
        <f t="shared" si="33"/>
        <v>1008.556220625067</v>
      </c>
      <c r="BG25" s="23">
        <f t="shared" si="46"/>
        <v>199233.94327591913</v>
      </c>
      <c r="BH25" s="23">
        <f t="shared" si="34"/>
        <v>726.3737515267884</v>
      </c>
      <c r="BI25" s="23">
        <f t="shared" si="35"/>
        <v>282.1824690982786</v>
      </c>
      <c r="BJ25" s="23">
        <f t="shared" si="36"/>
        <v>58.109900122143081</v>
      </c>
      <c r="BL25" s="25">
        <v>11</v>
      </c>
      <c r="BM25" s="23">
        <f t="shared" si="4"/>
        <v>881.11180941839041</v>
      </c>
      <c r="BN25" s="23">
        <f t="shared" si="47"/>
        <v>197402.56440407739</v>
      </c>
      <c r="BO25" s="23">
        <f t="shared" si="5"/>
        <v>616.88301376274183</v>
      </c>
      <c r="BP25" s="23">
        <f t="shared" si="37"/>
        <v>264.22879565564858</v>
      </c>
    </row>
    <row r="26" spans="1:68" x14ac:dyDescent="0.25">
      <c r="A26" s="23"/>
      <c r="B26" s="25">
        <v>12</v>
      </c>
      <c r="C26" s="23">
        <f t="shared" si="6"/>
        <v>997.43066099333657</v>
      </c>
      <c r="D26" s="23">
        <f t="shared" si="38"/>
        <v>191199.50164951439</v>
      </c>
      <c r="E26" s="23">
        <f t="shared" si="7"/>
        <v>736.91474594083672</v>
      </c>
      <c r="F26" s="23">
        <f t="shared" si="8"/>
        <v>260.51591505249985</v>
      </c>
      <c r="G26" s="23">
        <f t="shared" si="9"/>
        <v>148.17961377837366</v>
      </c>
      <c r="I26" s="25">
        <v>12</v>
      </c>
      <c r="J26" s="23">
        <f t="shared" si="0"/>
        <v>980.4839070089065</v>
      </c>
      <c r="K26" s="23">
        <f t="shared" si="39"/>
        <v>193414.10597941314</v>
      </c>
      <c r="L26" s="23">
        <f t="shared" si="10"/>
        <v>705.15559471661038</v>
      </c>
      <c r="M26" s="23">
        <f t="shared" si="11"/>
        <v>275.32831229229612</v>
      </c>
      <c r="N26" s="23">
        <f t="shared" si="12"/>
        <v>137.00165840208433</v>
      </c>
      <c r="O26" s="8"/>
      <c r="P26" s="25">
        <v>12</v>
      </c>
      <c r="Q26" s="23">
        <f t="shared" si="1"/>
        <v>839.98748210373606</v>
      </c>
      <c r="R26" s="23">
        <f t="shared" si="40"/>
        <v>193848.85066194404</v>
      </c>
      <c r="S26" s="23">
        <f t="shared" si="13"/>
        <v>605.77765831857505</v>
      </c>
      <c r="T26" s="23">
        <f t="shared" si="14"/>
        <v>234.20982378516101</v>
      </c>
      <c r="U26" s="23">
        <f t="shared" si="15"/>
        <v>137.30960255221038</v>
      </c>
      <c r="V26" s="8"/>
      <c r="W26" s="25">
        <v>12</v>
      </c>
      <c r="X26" s="23">
        <f t="shared" si="2"/>
        <v>839.98748210373606</v>
      </c>
      <c r="Y26" s="23">
        <f t="shared" si="41"/>
        <v>178325.09301617261</v>
      </c>
      <c r="Z26" s="23">
        <f t="shared" si="16"/>
        <v>557.26591567553942</v>
      </c>
      <c r="AA26" s="23">
        <f t="shared" si="17"/>
        <v>282.72156642819664</v>
      </c>
      <c r="AB26" s="23">
        <f t="shared" si="18"/>
        <v>126.31360755312228</v>
      </c>
      <c r="AC26" s="8"/>
      <c r="AD26" s="25">
        <v>12</v>
      </c>
      <c r="AE26" s="23">
        <f t="shared" si="3"/>
        <v>1113.5329199293101</v>
      </c>
      <c r="AF26" s="23">
        <f t="shared" si="42"/>
        <v>200321.17944791386</v>
      </c>
      <c r="AG26" s="23">
        <f t="shared" si="19"/>
        <v>863.65894382254328</v>
      </c>
      <c r="AH26" s="23">
        <f t="shared" si="20"/>
        <v>249.8739761067668</v>
      </c>
      <c r="AJ26" s="25">
        <v>12</v>
      </c>
      <c r="AK26" s="23">
        <f t="shared" si="21"/>
        <v>1024.3979982413966</v>
      </c>
      <c r="AL26" s="23">
        <f t="shared" si="43"/>
        <v>193605.29254883688</v>
      </c>
      <c r="AM26" s="23">
        <f t="shared" si="22"/>
        <v>766.3542830058127</v>
      </c>
      <c r="AN26" s="23">
        <f t="shared" si="23"/>
        <v>258.04371523558393</v>
      </c>
      <c r="AO26" s="23">
        <f t="shared" si="24"/>
        <v>137.1370822220928</v>
      </c>
      <c r="AQ26" s="25">
        <v>12</v>
      </c>
      <c r="AR26" s="23">
        <f t="shared" si="25"/>
        <v>1130.4596550170538</v>
      </c>
      <c r="AS26" s="23">
        <f t="shared" si="44"/>
        <v>194013.26513225236</v>
      </c>
      <c r="AT26" s="23">
        <f t="shared" si="26"/>
        <v>909.43718030743287</v>
      </c>
      <c r="AU26" s="23">
        <f t="shared" si="27"/>
        <v>221.02247470962095</v>
      </c>
      <c r="AV26" s="23">
        <f t="shared" si="28"/>
        <v>137.4260628020121</v>
      </c>
      <c r="AW26" s="23"/>
      <c r="AX26" s="25">
        <v>12</v>
      </c>
      <c r="AY26" s="23">
        <f t="shared" si="29"/>
        <v>1194.4913688271995</v>
      </c>
      <c r="AZ26" s="23">
        <f t="shared" si="45"/>
        <v>191921.61599655612</v>
      </c>
      <c r="BA26" s="23">
        <f t="shared" si="30"/>
        <v>999.59174998206311</v>
      </c>
      <c r="BB26" s="23">
        <f t="shared" si="31"/>
        <v>194.89961884513639</v>
      </c>
      <c r="BC26" s="23">
        <f t="shared" si="32"/>
        <v>148.739252397331</v>
      </c>
      <c r="BD26" s="23"/>
      <c r="BE26" s="25">
        <v>12</v>
      </c>
      <c r="BF26" s="23">
        <f t="shared" si="33"/>
        <v>1008.556220625067</v>
      </c>
      <c r="BG26" s="23">
        <f t="shared" si="46"/>
        <v>198951.76080682085</v>
      </c>
      <c r="BH26" s="23">
        <f t="shared" si="34"/>
        <v>725.34496127486761</v>
      </c>
      <c r="BI26" s="23">
        <f t="shared" si="35"/>
        <v>283.21125935019938</v>
      </c>
      <c r="BJ26" s="23">
        <f t="shared" si="36"/>
        <v>58.027596901989419</v>
      </c>
      <c r="BL26" s="25">
        <v>12</v>
      </c>
      <c r="BM26" s="23">
        <f t="shared" si="4"/>
        <v>881.11180941839041</v>
      </c>
      <c r="BN26" s="23">
        <f t="shared" si="47"/>
        <v>197138.33560842174</v>
      </c>
      <c r="BO26" s="23">
        <f t="shared" si="5"/>
        <v>616.05729877631791</v>
      </c>
      <c r="BP26" s="23">
        <f t="shared" si="37"/>
        <v>265.0545106420725</v>
      </c>
    </row>
    <row r="27" spans="1:68" x14ac:dyDescent="0.25">
      <c r="A27" s="23">
        <f>A15*1.03</f>
        <v>206000</v>
      </c>
      <c r="B27" s="25">
        <v>13</v>
      </c>
      <c r="C27" s="23">
        <f t="shared" si="6"/>
        <v>997.43066099333657</v>
      </c>
      <c r="D27" s="23">
        <f t="shared" si="38"/>
        <v>190938.98573446189</v>
      </c>
      <c r="E27" s="23">
        <f t="shared" si="7"/>
        <v>735.91067418490525</v>
      </c>
      <c r="F27" s="23">
        <f t="shared" si="8"/>
        <v>261.51998680843133</v>
      </c>
      <c r="G27" s="23">
        <f t="shared" si="9"/>
        <v>147.97771394420795</v>
      </c>
      <c r="I27" s="25">
        <v>13</v>
      </c>
      <c r="J27" s="23">
        <f t="shared" si="0"/>
        <v>980.4839070089065</v>
      </c>
      <c r="K27" s="23">
        <f t="shared" si="39"/>
        <v>193138.77766712086</v>
      </c>
      <c r="L27" s="23">
        <f t="shared" si="10"/>
        <v>704.1517935780447</v>
      </c>
      <c r="M27" s="23">
        <f t="shared" si="11"/>
        <v>276.3321134308618</v>
      </c>
      <c r="N27" s="23">
        <f t="shared" si="12"/>
        <v>136.8066341808773</v>
      </c>
      <c r="O27" s="8"/>
      <c r="P27" s="25">
        <v>13</v>
      </c>
      <c r="Q27" s="23">
        <f t="shared" si="1"/>
        <v>839.98748210373606</v>
      </c>
      <c r="R27" s="23">
        <f t="shared" si="40"/>
        <v>193614.64083815887</v>
      </c>
      <c r="S27" s="23">
        <f t="shared" si="13"/>
        <v>605.0457526192464</v>
      </c>
      <c r="T27" s="23">
        <f t="shared" si="14"/>
        <v>234.94172948448966</v>
      </c>
      <c r="U27" s="23">
        <f t="shared" si="15"/>
        <v>137.14370392702921</v>
      </c>
      <c r="V27" s="8"/>
      <c r="W27" s="25">
        <v>13</v>
      </c>
      <c r="X27" s="23">
        <f t="shared" si="2"/>
        <v>839.98748210373606</v>
      </c>
      <c r="Y27" s="23">
        <f t="shared" si="41"/>
        <v>178042.37144974442</v>
      </c>
      <c r="Z27" s="23">
        <f t="shared" si="16"/>
        <v>556.38241078045121</v>
      </c>
      <c r="AA27" s="23">
        <f t="shared" si="17"/>
        <v>283.60507132328485</v>
      </c>
      <c r="AB27" s="23">
        <f t="shared" si="18"/>
        <v>126.11334644356897</v>
      </c>
      <c r="AC27" s="8"/>
      <c r="AD27" s="25">
        <v>13</v>
      </c>
      <c r="AE27" s="23">
        <f t="shared" si="3"/>
        <v>1113.5329199293101</v>
      </c>
      <c r="AF27" s="23">
        <f t="shared" si="42"/>
        <v>200071.30547180711</v>
      </c>
      <c r="AG27" s="23">
        <f t="shared" si="19"/>
        <v>862.58164438327344</v>
      </c>
      <c r="AH27" s="23">
        <f t="shared" si="20"/>
        <v>250.95127554603664</v>
      </c>
      <c r="AJ27" s="25">
        <v>13</v>
      </c>
      <c r="AK27" s="23">
        <f t="shared" si="21"/>
        <v>1024.3979982413966</v>
      </c>
      <c r="AL27" s="23">
        <f t="shared" si="43"/>
        <v>193347.2488336013</v>
      </c>
      <c r="AM27" s="23">
        <f t="shared" si="22"/>
        <v>765.33285996633856</v>
      </c>
      <c r="AN27" s="23">
        <f t="shared" si="23"/>
        <v>259.06513827505808</v>
      </c>
      <c r="AO27" s="23">
        <f t="shared" si="24"/>
        <v>136.95430125713426</v>
      </c>
      <c r="AQ27" s="25">
        <v>13</v>
      </c>
      <c r="AR27" s="23">
        <f t="shared" si="25"/>
        <v>1130.4596550170538</v>
      </c>
      <c r="AS27" s="23">
        <f t="shared" si="44"/>
        <v>193792.24265754275</v>
      </c>
      <c r="AT27" s="23">
        <f t="shared" si="26"/>
        <v>908.40113745723158</v>
      </c>
      <c r="AU27" s="23">
        <f t="shared" si="27"/>
        <v>222.05851755982223</v>
      </c>
      <c r="AV27" s="23">
        <f t="shared" si="28"/>
        <v>137.26950521575947</v>
      </c>
      <c r="AW27" s="23"/>
      <c r="AX27" s="25">
        <v>13</v>
      </c>
      <c r="AY27" s="23">
        <f t="shared" si="29"/>
        <v>1194.4913688271995</v>
      </c>
      <c r="AZ27" s="23">
        <f t="shared" si="45"/>
        <v>191726.71637771098</v>
      </c>
      <c r="BA27" s="23">
        <f t="shared" si="30"/>
        <v>998.57664780057803</v>
      </c>
      <c r="BB27" s="23">
        <f t="shared" si="31"/>
        <v>195.91472102662146</v>
      </c>
      <c r="BC27" s="23">
        <f t="shared" si="32"/>
        <v>148.58820519272601</v>
      </c>
      <c r="BD27" s="23"/>
      <c r="BE27" s="25">
        <v>13</v>
      </c>
      <c r="BF27" s="23">
        <f t="shared" si="33"/>
        <v>1008.556220625067</v>
      </c>
      <c r="BG27" s="23">
        <f t="shared" si="46"/>
        <v>198668.54954747064</v>
      </c>
      <c r="BH27" s="23">
        <f t="shared" si="34"/>
        <v>724.31242022515335</v>
      </c>
      <c r="BI27" s="23">
        <f t="shared" si="35"/>
        <v>284.24380039991365</v>
      </c>
      <c r="BJ27" s="23">
        <f t="shared" si="36"/>
        <v>57.944993618012276</v>
      </c>
      <c r="BL27" s="25">
        <v>13</v>
      </c>
      <c r="BM27" s="23">
        <f t="shared" si="4"/>
        <v>881.11180941839041</v>
      </c>
      <c r="BN27" s="23">
        <f t="shared" si="47"/>
        <v>196873.28109777966</v>
      </c>
      <c r="BO27" s="23">
        <f t="shared" si="5"/>
        <v>615.22900343056142</v>
      </c>
      <c r="BP27" s="23">
        <f t="shared" si="37"/>
        <v>265.88280598782899</v>
      </c>
    </row>
    <row r="28" spans="1:68" x14ac:dyDescent="0.25">
      <c r="A28" s="23"/>
      <c r="B28" s="25">
        <v>14</v>
      </c>
      <c r="C28" s="23">
        <f t="shared" si="6"/>
        <v>997.43066099333657</v>
      </c>
      <c r="D28" s="23">
        <f t="shared" si="38"/>
        <v>190677.46574765345</v>
      </c>
      <c r="E28" s="23">
        <f t="shared" si="7"/>
        <v>734.90273256908097</v>
      </c>
      <c r="F28" s="23">
        <f t="shared" si="8"/>
        <v>262.52792842425561</v>
      </c>
      <c r="G28" s="23">
        <f t="shared" si="9"/>
        <v>147.77503595443142</v>
      </c>
      <c r="I28" s="25">
        <v>14</v>
      </c>
      <c r="J28" s="23">
        <f t="shared" si="0"/>
        <v>980.4839070089065</v>
      </c>
      <c r="K28" s="23">
        <f t="shared" si="39"/>
        <v>192862.44555368999</v>
      </c>
      <c r="L28" s="23">
        <f t="shared" si="10"/>
        <v>703.144332747828</v>
      </c>
      <c r="M28" s="23">
        <f t="shared" si="11"/>
        <v>277.3395742610785</v>
      </c>
      <c r="N28" s="23">
        <f t="shared" si="12"/>
        <v>136.61089893386375</v>
      </c>
      <c r="O28" s="8"/>
      <c r="P28" s="25">
        <v>14</v>
      </c>
      <c r="Q28" s="23">
        <f t="shared" si="1"/>
        <v>839.98748210373606</v>
      </c>
      <c r="R28" s="23">
        <f t="shared" si="40"/>
        <v>193379.69910867439</v>
      </c>
      <c r="S28" s="23">
        <f t="shared" si="13"/>
        <v>604.31155971460748</v>
      </c>
      <c r="T28" s="23">
        <f t="shared" si="14"/>
        <v>235.67592238912857</v>
      </c>
      <c r="U28" s="23">
        <f t="shared" si="15"/>
        <v>136.97728686864437</v>
      </c>
      <c r="V28" s="8"/>
      <c r="W28" s="25">
        <v>14</v>
      </c>
      <c r="X28" s="23">
        <f t="shared" si="2"/>
        <v>839.98748210373606</v>
      </c>
      <c r="Y28" s="23">
        <f t="shared" si="41"/>
        <v>177758.76637842113</v>
      </c>
      <c r="Z28" s="23">
        <f t="shared" si="16"/>
        <v>555.49614493256604</v>
      </c>
      <c r="AA28" s="23">
        <f t="shared" si="17"/>
        <v>284.49133717117002</v>
      </c>
      <c r="AB28" s="23">
        <f t="shared" si="18"/>
        <v>125.91245951804831</v>
      </c>
      <c r="AC28" s="8"/>
      <c r="AD28" s="25">
        <v>14</v>
      </c>
      <c r="AE28" s="23">
        <f t="shared" si="3"/>
        <v>1113.5329199293101</v>
      </c>
      <c r="AF28" s="23">
        <f t="shared" si="42"/>
        <v>199820.35419626106</v>
      </c>
      <c r="AG28" s="23">
        <f t="shared" si="19"/>
        <v>861.49970030633494</v>
      </c>
      <c r="AH28" s="23">
        <f t="shared" si="20"/>
        <v>252.03321962297514</v>
      </c>
      <c r="AJ28" s="25">
        <v>14</v>
      </c>
      <c r="AK28" s="23">
        <f t="shared" si="21"/>
        <v>1024.3979982413966</v>
      </c>
      <c r="AL28" s="23">
        <f t="shared" si="43"/>
        <v>193088.18369532624</v>
      </c>
      <c r="AM28" s="23">
        <f t="shared" si="22"/>
        <v>764.30739379399972</v>
      </c>
      <c r="AN28" s="23">
        <f t="shared" si="23"/>
        <v>260.09060444739691</v>
      </c>
      <c r="AO28" s="23">
        <f t="shared" si="24"/>
        <v>136.77079678418943</v>
      </c>
      <c r="AQ28" s="25">
        <v>14</v>
      </c>
      <c r="AR28" s="23">
        <f t="shared" si="25"/>
        <v>1130.4596550170538</v>
      </c>
      <c r="AS28" s="23">
        <f t="shared" si="44"/>
        <v>193570.18413998294</v>
      </c>
      <c r="AT28" s="23">
        <f t="shared" si="26"/>
        <v>907.36023815617</v>
      </c>
      <c r="AU28" s="23">
        <f t="shared" si="27"/>
        <v>223.09941686088382</v>
      </c>
      <c r="AV28" s="23">
        <f t="shared" si="28"/>
        <v>137.11221376582125</v>
      </c>
      <c r="AW28" s="23"/>
      <c r="AX28" s="25">
        <v>14</v>
      </c>
      <c r="AY28" s="23">
        <f t="shared" si="29"/>
        <v>1194.4913688271995</v>
      </c>
      <c r="AZ28" s="23">
        <f t="shared" si="45"/>
        <v>191530.80165668437</v>
      </c>
      <c r="BA28" s="23">
        <f t="shared" si="30"/>
        <v>997.55625862856436</v>
      </c>
      <c r="BB28" s="23">
        <f t="shared" si="31"/>
        <v>196.93511019863513</v>
      </c>
      <c r="BC28" s="23">
        <f t="shared" si="32"/>
        <v>148.43637128393038</v>
      </c>
      <c r="BD28" s="23"/>
      <c r="BE28" s="25">
        <v>14</v>
      </c>
      <c r="BF28" s="23">
        <f t="shared" si="33"/>
        <v>1008.556220625067</v>
      </c>
      <c r="BG28" s="23">
        <f t="shared" si="46"/>
        <v>198384.30574707073</v>
      </c>
      <c r="BH28" s="23">
        <f t="shared" si="34"/>
        <v>723.27611470286195</v>
      </c>
      <c r="BI28" s="23">
        <f t="shared" si="35"/>
        <v>285.28010592220505</v>
      </c>
      <c r="BJ28" s="23">
        <f t="shared" si="36"/>
        <v>57.86208917622897</v>
      </c>
      <c r="BL28" s="25">
        <v>14</v>
      </c>
      <c r="BM28" s="23">
        <f t="shared" si="4"/>
        <v>881.11180941839041</v>
      </c>
      <c r="BN28" s="23">
        <f t="shared" si="47"/>
        <v>196607.39829179182</v>
      </c>
      <c r="BO28" s="23">
        <f t="shared" si="5"/>
        <v>614.39811966184936</v>
      </c>
      <c r="BP28" s="23">
        <f t="shared" si="37"/>
        <v>266.71368975654104</v>
      </c>
    </row>
    <row r="29" spans="1:68" x14ac:dyDescent="0.25">
      <c r="A29" s="23"/>
      <c r="B29" s="25">
        <v>15</v>
      </c>
      <c r="C29" s="23">
        <f t="shared" si="6"/>
        <v>997.43066099333657</v>
      </c>
      <c r="D29" s="23">
        <f t="shared" si="38"/>
        <v>190414.93781922921</v>
      </c>
      <c r="E29" s="23">
        <f t="shared" si="7"/>
        <v>733.89090617827924</v>
      </c>
      <c r="F29" s="23">
        <f t="shared" si="8"/>
        <v>263.53975481505734</v>
      </c>
      <c r="G29" s="23">
        <f t="shared" si="9"/>
        <v>147.57157680990264</v>
      </c>
      <c r="I29" s="25">
        <v>15</v>
      </c>
      <c r="J29" s="23">
        <f t="shared" si="0"/>
        <v>980.4839070089065</v>
      </c>
      <c r="K29" s="23">
        <f t="shared" si="39"/>
        <v>192585.10597942892</v>
      </c>
      <c r="L29" s="23">
        <f t="shared" si="10"/>
        <v>702.13319888333456</v>
      </c>
      <c r="M29" s="23">
        <f t="shared" si="11"/>
        <v>278.35070812557194</v>
      </c>
      <c r="N29" s="23">
        <f t="shared" si="12"/>
        <v>136.41445006876216</v>
      </c>
      <c r="O29" s="8"/>
      <c r="P29" s="25">
        <v>15</v>
      </c>
      <c r="Q29" s="23">
        <f t="shared" si="1"/>
        <v>839.98748210373606</v>
      </c>
      <c r="R29" s="23">
        <f t="shared" si="40"/>
        <v>193144.02318628525</v>
      </c>
      <c r="S29" s="23">
        <f t="shared" si="13"/>
        <v>603.57507245714135</v>
      </c>
      <c r="T29" s="23">
        <f t="shared" si="14"/>
        <v>236.41240964659471</v>
      </c>
      <c r="U29" s="23">
        <f t="shared" si="15"/>
        <v>136.81034975695206</v>
      </c>
      <c r="V29" s="8"/>
      <c r="W29" s="25">
        <v>15</v>
      </c>
      <c r="X29" s="23">
        <f t="shared" si="2"/>
        <v>839.98748210373606</v>
      </c>
      <c r="Y29" s="23">
        <f t="shared" si="41"/>
        <v>177474.27504124996</v>
      </c>
      <c r="Z29" s="23">
        <f t="shared" si="16"/>
        <v>554.60710950390603</v>
      </c>
      <c r="AA29" s="23">
        <f t="shared" si="17"/>
        <v>285.38037259983003</v>
      </c>
      <c r="AB29" s="23">
        <f t="shared" si="18"/>
        <v>125.7109448208854</v>
      </c>
      <c r="AC29" s="8"/>
      <c r="AD29" s="25">
        <v>15</v>
      </c>
      <c r="AE29" s="23">
        <f t="shared" si="3"/>
        <v>1113.5329199293101</v>
      </c>
      <c r="AF29" s="23">
        <f t="shared" si="42"/>
        <v>199568.32097663809</v>
      </c>
      <c r="AG29" s="23">
        <f t="shared" si="19"/>
        <v>860.41309156697116</v>
      </c>
      <c r="AH29" s="23">
        <f t="shared" si="20"/>
        <v>253.11982836233892</v>
      </c>
      <c r="AJ29" s="25">
        <v>15</v>
      </c>
      <c r="AK29" s="23">
        <f t="shared" si="21"/>
        <v>1024.3979982413966</v>
      </c>
      <c r="AL29" s="23">
        <f t="shared" si="43"/>
        <v>192828.09309087883</v>
      </c>
      <c r="AM29" s="23">
        <f t="shared" si="22"/>
        <v>763.27786848472874</v>
      </c>
      <c r="AN29" s="23">
        <f t="shared" si="23"/>
        <v>261.12012975666789</v>
      </c>
      <c r="AO29" s="23">
        <f t="shared" si="24"/>
        <v>136.58656593937252</v>
      </c>
      <c r="AQ29" s="25">
        <v>15</v>
      </c>
      <c r="AR29" s="23">
        <f t="shared" si="25"/>
        <v>1130.4596550170538</v>
      </c>
      <c r="AS29" s="23">
        <f t="shared" si="44"/>
        <v>193347.08472312207</v>
      </c>
      <c r="AT29" s="23">
        <f t="shared" si="26"/>
        <v>906.31445963963472</v>
      </c>
      <c r="AU29" s="23">
        <f t="shared" si="27"/>
        <v>224.1451953774191</v>
      </c>
      <c r="AV29" s="23">
        <f t="shared" si="28"/>
        <v>136.95418501221147</v>
      </c>
      <c r="AW29" s="23"/>
      <c r="AX29" s="25">
        <v>15</v>
      </c>
      <c r="AY29" s="23">
        <f t="shared" si="29"/>
        <v>1194.4913688271995</v>
      </c>
      <c r="AZ29" s="23">
        <f t="shared" si="45"/>
        <v>191333.86654648575</v>
      </c>
      <c r="BA29" s="23">
        <f t="shared" si="30"/>
        <v>996.53055492961323</v>
      </c>
      <c r="BB29" s="23">
        <f t="shared" si="31"/>
        <v>197.96081389758626</v>
      </c>
      <c r="BC29" s="23">
        <f t="shared" si="32"/>
        <v>148.28374657352646</v>
      </c>
      <c r="BD29" s="23"/>
      <c r="BE29" s="25">
        <v>15</v>
      </c>
      <c r="BF29" s="23">
        <f t="shared" si="33"/>
        <v>1008.556220625067</v>
      </c>
      <c r="BG29" s="23">
        <f t="shared" si="46"/>
        <v>198099.02564114853</v>
      </c>
      <c r="BH29" s="23">
        <f t="shared" si="34"/>
        <v>722.236030983354</v>
      </c>
      <c r="BI29" s="23">
        <f t="shared" si="35"/>
        <v>286.320189641713</v>
      </c>
      <c r="BJ29" s="23">
        <f t="shared" si="36"/>
        <v>57.778882478668329</v>
      </c>
      <c r="BL29" s="25">
        <v>15</v>
      </c>
      <c r="BM29" s="23">
        <f t="shared" si="4"/>
        <v>881.11180941839041</v>
      </c>
      <c r="BN29" s="23">
        <f t="shared" si="47"/>
        <v>196340.68460203527</v>
      </c>
      <c r="BO29" s="23">
        <f t="shared" si="5"/>
        <v>613.56463938136017</v>
      </c>
      <c r="BP29" s="23">
        <f t="shared" si="37"/>
        <v>267.54717003703024</v>
      </c>
    </row>
    <row r="30" spans="1:68" x14ac:dyDescent="0.25">
      <c r="A30" s="23"/>
      <c r="B30" s="25">
        <v>16</v>
      </c>
      <c r="C30" s="23">
        <f t="shared" si="6"/>
        <v>997.43066099333657</v>
      </c>
      <c r="D30" s="23">
        <f t="shared" si="38"/>
        <v>190151.39806441416</v>
      </c>
      <c r="E30" s="23">
        <f t="shared" si="7"/>
        <v>732.87518003992955</v>
      </c>
      <c r="F30" s="23">
        <f t="shared" si="8"/>
        <v>264.55548095340703</v>
      </c>
      <c r="G30" s="23">
        <f t="shared" si="9"/>
        <v>147.36733349992096</v>
      </c>
      <c r="I30" s="25">
        <v>16</v>
      </c>
      <c r="J30" s="23">
        <f t="shared" si="0"/>
        <v>980.4839070089065</v>
      </c>
      <c r="K30" s="23">
        <f t="shared" si="39"/>
        <v>192306.75527130335</v>
      </c>
      <c r="L30" s="23">
        <f t="shared" si="10"/>
        <v>701.11837859329341</v>
      </c>
      <c r="M30" s="23">
        <f t="shared" si="11"/>
        <v>279.36552841561308</v>
      </c>
      <c r="N30" s="23">
        <f t="shared" si="12"/>
        <v>136.21728498383987</v>
      </c>
      <c r="O30" s="8"/>
      <c r="P30" s="25">
        <v>16</v>
      </c>
      <c r="Q30" s="23">
        <f t="shared" si="1"/>
        <v>839.98748210373606</v>
      </c>
      <c r="R30" s="23">
        <f t="shared" si="40"/>
        <v>192907.61077663867</v>
      </c>
      <c r="S30" s="23">
        <f t="shared" si="13"/>
        <v>602.83628367699578</v>
      </c>
      <c r="T30" s="23">
        <f t="shared" si="14"/>
        <v>237.15119842674028</v>
      </c>
      <c r="U30" s="23">
        <f t="shared" si="15"/>
        <v>136.64289096678573</v>
      </c>
      <c r="V30" s="8"/>
      <c r="W30" s="25">
        <v>16</v>
      </c>
      <c r="X30" s="23">
        <f t="shared" si="2"/>
        <v>839.98748210373606</v>
      </c>
      <c r="Y30" s="23">
        <f t="shared" si="41"/>
        <v>177188.89466865011</v>
      </c>
      <c r="Z30" s="23">
        <f t="shared" si="16"/>
        <v>553.71529583953156</v>
      </c>
      <c r="AA30" s="23">
        <f t="shared" si="17"/>
        <v>286.27218626420449</v>
      </c>
      <c r="AB30" s="23">
        <f t="shared" si="18"/>
        <v>125.50880039029384</v>
      </c>
      <c r="AC30" s="8"/>
      <c r="AD30" s="25">
        <v>16</v>
      </c>
      <c r="AE30" s="23">
        <f t="shared" si="3"/>
        <v>1113.5329199293101</v>
      </c>
      <c r="AF30" s="23">
        <f t="shared" si="42"/>
        <v>199315.20114827575</v>
      </c>
      <c r="AG30" s="23">
        <f t="shared" si="19"/>
        <v>859.32179805409123</v>
      </c>
      <c r="AH30" s="23">
        <f t="shared" si="20"/>
        <v>254.21112187521885</v>
      </c>
      <c r="AJ30" s="25">
        <v>16</v>
      </c>
      <c r="AK30" s="23">
        <f t="shared" si="21"/>
        <v>1024.3979982413966</v>
      </c>
      <c r="AL30" s="23">
        <f t="shared" si="43"/>
        <v>192566.97296112217</v>
      </c>
      <c r="AM30" s="23">
        <f t="shared" si="22"/>
        <v>762.24426797110868</v>
      </c>
      <c r="AN30" s="23">
        <f t="shared" si="23"/>
        <v>262.15373027028795</v>
      </c>
      <c r="AO30" s="23">
        <f t="shared" si="24"/>
        <v>136.40160584746155</v>
      </c>
      <c r="AQ30" s="25">
        <v>16</v>
      </c>
      <c r="AR30" s="23">
        <f t="shared" si="25"/>
        <v>1130.4596550170538</v>
      </c>
      <c r="AS30" s="23">
        <f t="shared" si="44"/>
        <v>193122.93952774466</v>
      </c>
      <c r="AT30" s="23">
        <f t="shared" si="26"/>
        <v>905.26377903630305</v>
      </c>
      <c r="AU30" s="23">
        <f t="shared" si="27"/>
        <v>225.19587598075077</v>
      </c>
      <c r="AV30" s="23">
        <f t="shared" si="28"/>
        <v>136.79541549881915</v>
      </c>
      <c r="AW30" s="23"/>
      <c r="AX30" s="25">
        <v>16</v>
      </c>
      <c r="AY30" s="23">
        <f t="shared" si="29"/>
        <v>1194.4913688271995</v>
      </c>
      <c r="AZ30" s="23">
        <f t="shared" si="45"/>
        <v>191135.90573258817</v>
      </c>
      <c r="BA30" s="23">
        <f t="shared" si="30"/>
        <v>995.49950902389674</v>
      </c>
      <c r="BB30" s="23">
        <f t="shared" si="31"/>
        <v>198.99185980330276</v>
      </c>
      <c r="BC30" s="23">
        <f t="shared" si="32"/>
        <v>148.13032694275583</v>
      </c>
      <c r="BD30" s="23"/>
      <c r="BE30" s="25">
        <v>16</v>
      </c>
      <c r="BF30" s="23">
        <f t="shared" si="33"/>
        <v>1008.556220625067</v>
      </c>
      <c r="BG30" s="23">
        <f t="shared" si="46"/>
        <v>197812.70545150683</v>
      </c>
      <c r="BH30" s="23">
        <f t="shared" si="34"/>
        <v>721.19215529195196</v>
      </c>
      <c r="BI30" s="23">
        <f t="shared" si="35"/>
        <v>287.36406533311504</v>
      </c>
      <c r="BJ30" s="23">
        <f t="shared" si="36"/>
        <v>57.695372423356162</v>
      </c>
      <c r="BL30" s="25">
        <v>16</v>
      </c>
      <c r="BM30" s="23">
        <f t="shared" si="4"/>
        <v>881.11180941839041</v>
      </c>
      <c r="BN30" s="23">
        <f t="shared" si="47"/>
        <v>196073.13743199824</v>
      </c>
      <c r="BO30" s="23">
        <f t="shared" si="5"/>
        <v>612.72855447499444</v>
      </c>
      <c r="BP30" s="23">
        <f t="shared" si="37"/>
        <v>268.38325494339597</v>
      </c>
    </row>
    <row r="31" spans="1:68" x14ac:dyDescent="0.25">
      <c r="A31" s="23"/>
      <c r="B31" s="25">
        <v>17</v>
      </c>
      <c r="C31" s="23">
        <f t="shared" si="6"/>
        <v>997.43066099333657</v>
      </c>
      <c r="D31" s="23">
        <f t="shared" si="38"/>
        <v>189886.84258346076</v>
      </c>
      <c r="E31" s="23">
        <f t="shared" si="7"/>
        <v>731.85553912375508</v>
      </c>
      <c r="F31" s="23">
        <f t="shared" si="8"/>
        <v>265.57512186958149</v>
      </c>
      <c r="G31" s="23">
        <f t="shared" si="9"/>
        <v>147.16230300218209</v>
      </c>
      <c r="I31" s="25">
        <v>17</v>
      </c>
      <c r="J31" s="23">
        <f t="shared" si="0"/>
        <v>980.4839070089065</v>
      </c>
      <c r="K31" s="23">
        <f t="shared" si="39"/>
        <v>192027.38974288772</v>
      </c>
      <c r="L31" s="23">
        <f t="shared" si="10"/>
        <v>700.09985843761137</v>
      </c>
      <c r="M31" s="23">
        <f t="shared" si="11"/>
        <v>280.38404857129512</v>
      </c>
      <c r="N31" s="23">
        <f t="shared" si="12"/>
        <v>136.01940106787882</v>
      </c>
      <c r="O31" s="8"/>
      <c r="P31" s="25">
        <v>17</v>
      </c>
      <c r="Q31" s="23">
        <f t="shared" si="1"/>
        <v>839.98748210373606</v>
      </c>
      <c r="R31" s="23">
        <f t="shared" si="40"/>
        <v>192670.45957821194</v>
      </c>
      <c r="S31" s="23">
        <f t="shared" si="13"/>
        <v>602.09518618191225</v>
      </c>
      <c r="T31" s="23">
        <f t="shared" si="14"/>
        <v>237.8922959218238</v>
      </c>
      <c r="U31" s="23">
        <f t="shared" si="15"/>
        <v>136.47490886790013</v>
      </c>
      <c r="V31" s="8"/>
      <c r="W31" s="25">
        <v>17</v>
      </c>
      <c r="X31" s="23">
        <f t="shared" si="2"/>
        <v>839.98748210373606</v>
      </c>
      <c r="Y31" s="23">
        <f t="shared" si="41"/>
        <v>176902.62248238592</v>
      </c>
      <c r="Z31" s="23">
        <f t="shared" si="16"/>
        <v>552.82069525745601</v>
      </c>
      <c r="AA31" s="23">
        <f t="shared" si="17"/>
        <v>287.16678684628005</v>
      </c>
      <c r="AB31" s="23">
        <f t="shared" si="18"/>
        <v>125.3060242583567</v>
      </c>
      <c r="AC31" s="8"/>
      <c r="AD31" s="25">
        <v>17</v>
      </c>
      <c r="AE31" s="23">
        <f t="shared" si="3"/>
        <v>1113.5329199293101</v>
      </c>
      <c r="AF31" s="23">
        <f t="shared" si="42"/>
        <v>199060.99002640054</v>
      </c>
      <c r="AG31" s="23">
        <f t="shared" si="19"/>
        <v>858.22579956989807</v>
      </c>
      <c r="AH31" s="23">
        <f t="shared" si="20"/>
        <v>255.30712035941201</v>
      </c>
      <c r="AJ31" s="25">
        <v>17</v>
      </c>
      <c r="AK31" s="23">
        <f t="shared" si="21"/>
        <v>1024.3979982413966</v>
      </c>
      <c r="AL31" s="23">
        <f t="shared" si="43"/>
        <v>192304.81923085189</v>
      </c>
      <c r="AM31" s="23">
        <f t="shared" si="22"/>
        <v>761.2065761221221</v>
      </c>
      <c r="AN31" s="23">
        <f t="shared" si="23"/>
        <v>263.19142211927453</v>
      </c>
      <c r="AO31" s="23">
        <f t="shared" si="24"/>
        <v>136.21591362185345</v>
      </c>
      <c r="AQ31" s="25">
        <v>17</v>
      </c>
      <c r="AR31" s="23">
        <f t="shared" si="25"/>
        <v>1130.4596550170538</v>
      </c>
      <c r="AS31" s="23">
        <f t="shared" si="44"/>
        <v>192897.74365176391</v>
      </c>
      <c r="AT31" s="23">
        <f t="shared" si="26"/>
        <v>904.20817336764333</v>
      </c>
      <c r="AU31" s="23">
        <f t="shared" si="27"/>
        <v>226.25148164941049</v>
      </c>
      <c r="AV31" s="23">
        <f t="shared" si="28"/>
        <v>136.63590175333277</v>
      </c>
      <c r="AW31" s="23"/>
      <c r="AX31" s="25">
        <v>17</v>
      </c>
      <c r="AY31" s="23">
        <f t="shared" si="29"/>
        <v>1194.4913688271995</v>
      </c>
      <c r="AZ31" s="23">
        <f t="shared" si="45"/>
        <v>190936.91387278488</v>
      </c>
      <c r="BA31" s="23">
        <f t="shared" si="30"/>
        <v>994.46309308742116</v>
      </c>
      <c r="BB31" s="23">
        <f t="shared" si="31"/>
        <v>200.02827573977834</v>
      </c>
      <c r="BC31" s="23">
        <f t="shared" si="32"/>
        <v>147.97610825140828</v>
      </c>
      <c r="BD31" s="23"/>
      <c r="BE31" s="25">
        <v>17</v>
      </c>
      <c r="BF31" s="23">
        <f t="shared" si="33"/>
        <v>1008.556220625067</v>
      </c>
      <c r="BG31" s="23">
        <f t="shared" si="46"/>
        <v>197525.34138617371</v>
      </c>
      <c r="BH31" s="23">
        <f t="shared" si="34"/>
        <v>720.14447380375827</v>
      </c>
      <c r="BI31" s="23">
        <f t="shared" si="35"/>
        <v>288.41174682130872</v>
      </c>
      <c r="BJ31" s="23">
        <f t="shared" si="36"/>
        <v>57.611557904300668</v>
      </c>
      <c r="BL31" s="25">
        <v>17</v>
      </c>
      <c r="BM31" s="23">
        <f t="shared" si="4"/>
        <v>881.11180941839041</v>
      </c>
      <c r="BN31" s="23">
        <f t="shared" si="47"/>
        <v>195804.75417705486</v>
      </c>
      <c r="BO31" s="23">
        <f t="shared" si="5"/>
        <v>611.88985680329642</v>
      </c>
      <c r="BP31" s="23">
        <f t="shared" si="37"/>
        <v>269.22195261509398</v>
      </c>
    </row>
    <row r="32" spans="1:68" x14ac:dyDescent="0.25">
      <c r="A32" s="23"/>
      <c r="B32" s="25">
        <v>18</v>
      </c>
      <c r="C32" s="23">
        <f t="shared" si="6"/>
        <v>997.43066099333657</v>
      </c>
      <c r="D32" s="23">
        <f t="shared" si="38"/>
        <v>189621.26746159117</v>
      </c>
      <c r="E32" s="23">
        <f t="shared" si="7"/>
        <v>730.83196834154933</v>
      </c>
      <c r="F32" s="23">
        <f t="shared" si="8"/>
        <v>266.59869265178725</v>
      </c>
      <c r="G32" s="23">
        <f t="shared" si="9"/>
        <v>146.95648228273316</v>
      </c>
      <c r="I32" s="25">
        <v>18</v>
      </c>
      <c r="J32" s="23">
        <f t="shared" si="0"/>
        <v>980.4839070089065</v>
      </c>
      <c r="K32" s="23">
        <f t="shared" si="39"/>
        <v>191747.00569431644</v>
      </c>
      <c r="L32" s="23">
        <f t="shared" si="10"/>
        <v>699.0776249271953</v>
      </c>
      <c r="M32" s="23">
        <f t="shared" si="11"/>
        <v>281.4062820817112</v>
      </c>
      <c r="N32" s="23">
        <f t="shared" si="12"/>
        <v>135.82079570014082</v>
      </c>
      <c r="O32" s="8"/>
      <c r="P32" s="25">
        <v>18</v>
      </c>
      <c r="Q32" s="23">
        <f t="shared" si="1"/>
        <v>839.98748210373606</v>
      </c>
      <c r="R32" s="23">
        <f t="shared" si="40"/>
        <v>192432.56728229011</v>
      </c>
      <c r="S32" s="23">
        <f t="shared" si="13"/>
        <v>601.3517727571566</v>
      </c>
      <c r="T32" s="23">
        <f t="shared" si="14"/>
        <v>238.63570934657946</v>
      </c>
      <c r="U32" s="23">
        <f t="shared" si="15"/>
        <v>136.30640182495551</v>
      </c>
      <c r="V32" s="8"/>
      <c r="W32" s="25">
        <v>18</v>
      </c>
      <c r="X32" s="23">
        <f t="shared" si="2"/>
        <v>839.98748210373606</v>
      </c>
      <c r="Y32" s="23">
        <f t="shared" si="41"/>
        <v>176615.45569553965</v>
      </c>
      <c r="Z32" s="23">
        <f t="shared" si="16"/>
        <v>551.92329904856138</v>
      </c>
      <c r="AA32" s="23">
        <f t="shared" si="17"/>
        <v>288.06418305517468</v>
      </c>
      <c r="AB32" s="23">
        <f t="shared" si="18"/>
        <v>125.10261445100727</v>
      </c>
      <c r="AC32" s="8"/>
      <c r="AD32" s="25">
        <v>18</v>
      </c>
      <c r="AE32" s="23">
        <f t="shared" si="3"/>
        <v>1113.5329199293101</v>
      </c>
      <c r="AF32" s="23">
        <f t="shared" si="42"/>
        <v>198805.68290604113</v>
      </c>
      <c r="AG32" s="23">
        <f t="shared" si="19"/>
        <v>857.12507582951434</v>
      </c>
      <c r="AH32" s="23">
        <f t="shared" si="20"/>
        <v>256.40784409979574</v>
      </c>
      <c r="AJ32" s="25">
        <v>18</v>
      </c>
      <c r="AK32" s="23">
        <f t="shared" si="21"/>
        <v>1024.3979982413966</v>
      </c>
      <c r="AL32" s="23">
        <f t="shared" si="43"/>
        <v>192041.62780873262</v>
      </c>
      <c r="AM32" s="23">
        <f t="shared" si="22"/>
        <v>760.16477674290002</v>
      </c>
      <c r="AN32" s="23">
        <f t="shared" si="23"/>
        <v>264.23322149849662</v>
      </c>
      <c r="AO32" s="23">
        <f t="shared" si="24"/>
        <v>136.02948636451896</v>
      </c>
      <c r="AQ32" s="25">
        <v>18</v>
      </c>
      <c r="AR32" s="23">
        <f t="shared" si="25"/>
        <v>1130.4596550170538</v>
      </c>
      <c r="AS32" s="23">
        <f t="shared" si="44"/>
        <v>192671.49217011451</v>
      </c>
      <c r="AT32" s="23">
        <f t="shared" si="26"/>
        <v>903.14761954741175</v>
      </c>
      <c r="AU32" s="23">
        <f t="shared" si="27"/>
        <v>227.31203546964207</v>
      </c>
      <c r="AV32" s="23">
        <f t="shared" si="28"/>
        <v>136.47564028716445</v>
      </c>
      <c r="AW32" s="23"/>
      <c r="AX32" s="25">
        <v>18</v>
      </c>
      <c r="AY32" s="23">
        <f t="shared" si="29"/>
        <v>1194.4913688271995</v>
      </c>
      <c r="AZ32" s="23">
        <f t="shared" si="45"/>
        <v>190736.8855970451</v>
      </c>
      <c r="BA32" s="23">
        <f t="shared" si="30"/>
        <v>993.42127915127651</v>
      </c>
      <c r="BB32" s="23">
        <f t="shared" si="31"/>
        <v>201.07008967592299</v>
      </c>
      <c r="BC32" s="23">
        <f t="shared" si="32"/>
        <v>147.82108633770994</v>
      </c>
      <c r="BD32" s="23"/>
      <c r="BE32" s="25">
        <v>18</v>
      </c>
      <c r="BF32" s="23">
        <f t="shared" si="33"/>
        <v>1008.556220625067</v>
      </c>
      <c r="BG32" s="23">
        <f t="shared" si="46"/>
        <v>197236.9296393524</v>
      </c>
      <c r="BH32" s="23">
        <f t="shared" si="34"/>
        <v>719.09297264347219</v>
      </c>
      <c r="BI32" s="23">
        <f t="shared" si="35"/>
        <v>289.4632479815948</v>
      </c>
      <c r="BJ32" s="23">
        <f t="shared" si="36"/>
        <v>57.527437811477789</v>
      </c>
      <c r="BL32" s="25">
        <v>18</v>
      </c>
      <c r="BM32" s="23">
        <f t="shared" si="4"/>
        <v>881.11180941839041</v>
      </c>
      <c r="BN32" s="23">
        <f t="shared" si="47"/>
        <v>195535.53222443975</v>
      </c>
      <c r="BO32" s="23">
        <f t="shared" si="5"/>
        <v>611.04853820137419</v>
      </c>
      <c r="BP32" s="23">
        <f t="shared" si="37"/>
        <v>270.06327121701622</v>
      </c>
    </row>
    <row r="33" spans="1:68" x14ac:dyDescent="0.25">
      <c r="A33" s="23"/>
      <c r="B33" s="25">
        <v>19</v>
      </c>
      <c r="C33" s="23">
        <f t="shared" si="6"/>
        <v>997.43066099333657</v>
      </c>
      <c r="D33" s="23">
        <f t="shared" si="38"/>
        <v>189354.66876893939</v>
      </c>
      <c r="E33" s="23">
        <f t="shared" si="7"/>
        <v>729.80445254695394</v>
      </c>
      <c r="F33" s="23">
        <f t="shared" si="8"/>
        <v>267.62620844638263</v>
      </c>
      <c r="G33" s="23">
        <f t="shared" si="9"/>
        <v>146.74986829592802</v>
      </c>
      <c r="I33" s="25">
        <v>19</v>
      </c>
      <c r="J33" s="23">
        <f t="shared" si="0"/>
        <v>980.4839070089065</v>
      </c>
      <c r="K33" s="23">
        <f t="shared" si="39"/>
        <v>191465.59941223473</v>
      </c>
      <c r="L33" s="23">
        <f t="shared" si="10"/>
        <v>698.05166452377239</v>
      </c>
      <c r="M33" s="23">
        <f t="shared" si="11"/>
        <v>282.43224248513411</v>
      </c>
      <c r="N33" s="23">
        <f t="shared" si="12"/>
        <v>135.62146625033296</v>
      </c>
      <c r="O33" s="8"/>
      <c r="P33" s="25">
        <v>19</v>
      </c>
      <c r="Q33" s="23">
        <f t="shared" si="1"/>
        <v>839.98748210373606</v>
      </c>
      <c r="R33" s="23">
        <f t="shared" si="40"/>
        <v>192193.93157294352</v>
      </c>
      <c r="S33" s="23">
        <f t="shared" si="13"/>
        <v>600.60603616544847</v>
      </c>
      <c r="T33" s="23">
        <f t="shared" si="14"/>
        <v>239.38144593828758</v>
      </c>
      <c r="U33" s="23">
        <f t="shared" si="15"/>
        <v>136.13736819750167</v>
      </c>
      <c r="V33" s="8"/>
      <c r="W33" s="25">
        <v>19</v>
      </c>
      <c r="X33" s="23">
        <f t="shared" si="2"/>
        <v>839.98748210373606</v>
      </c>
      <c r="Y33" s="23">
        <f t="shared" si="41"/>
        <v>176327.39151248449</v>
      </c>
      <c r="Z33" s="23">
        <f t="shared" si="16"/>
        <v>551.02309847651395</v>
      </c>
      <c r="AA33" s="23">
        <f t="shared" si="17"/>
        <v>288.96438362722211</v>
      </c>
      <c r="AB33" s="23">
        <f t="shared" si="18"/>
        <v>124.89856898800986</v>
      </c>
      <c r="AC33" s="8"/>
      <c r="AD33" s="25">
        <v>19</v>
      </c>
      <c r="AE33" s="23">
        <f t="shared" si="3"/>
        <v>1113.5329199293101</v>
      </c>
      <c r="AF33" s="23">
        <f t="shared" si="42"/>
        <v>198549.27506194133</v>
      </c>
      <c r="AG33" s="23">
        <f t="shared" si="19"/>
        <v>856.01960646060706</v>
      </c>
      <c r="AH33" s="23">
        <f t="shared" si="20"/>
        <v>257.51331346870302</v>
      </c>
      <c r="AJ33" s="25">
        <v>19</v>
      </c>
      <c r="AK33" s="23">
        <f t="shared" si="21"/>
        <v>1024.3979982413966</v>
      </c>
      <c r="AL33" s="23">
        <f t="shared" si="43"/>
        <v>191777.39458723413</v>
      </c>
      <c r="AM33" s="23">
        <f t="shared" si="22"/>
        <v>759.11885357446852</v>
      </c>
      <c r="AN33" s="23">
        <f t="shared" si="23"/>
        <v>265.27914466692812</v>
      </c>
      <c r="AO33" s="23">
        <f t="shared" si="24"/>
        <v>135.84232116595751</v>
      </c>
      <c r="AQ33" s="25">
        <v>19</v>
      </c>
      <c r="AR33" s="23">
        <f t="shared" si="25"/>
        <v>1130.4596550170538</v>
      </c>
      <c r="AS33" s="23">
        <f t="shared" si="44"/>
        <v>192444.18013464488</v>
      </c>
      <c r="AT33" s="23">
        <f t="shared" si="26"/>
        <v>902.08209438114784</v>
      </c>
      <c r="AU33" s="23">
        <f t="shared" si="27"/>
        <v>228.37756063590598</v>
      </c>
      <c r="AV33" s="23">
        <f t="shared" si="28"/>
        <v>136.31462759537345</v>
      </c>
      <c r="AW33" s="23"/>
      <c r="AX33" s="25">
        <v>19</v>
      </c>
      <c r="AY33" s="23">
        <f t="shared" si="29"/>
        <v>1194.4913688271995</v>
      </c>
      <c r="AZ33" s="23">
        <f t="shared" si="45"/>
        <v>190535.81550736917</v>
      </c>
      <c r="BA33" s="23">
        <f t="shared" si="30"/>
        <v>992.37403910088108</v>
      </c>
      <c r="BB33" s="23">
        <f t="shared" si="31"/>
        <v>202.11732972631842</v>
      </c>
      <c r="BC33" s="23">
        <f t="shared" si="32"/>
        <v>147.66525701821109</v>
      </c>
      <c r="BD33" s="23"/>
      <c r="BE33" s="25">
        <v>19</v>
      </c>
      <c r="BF33" s="23">
        <f t="shared" si="33"/>
        <v>1008.556220625067</v>
      </c>
      <c r="BG33" s="23">
        <f t="shared" si="46"/>
        <v>196947.46639137081</v>
      </c>
      <c r="BH33" s="23">
        <f t="shared" si="34"/>
        <v>718.03763788520598</v>
      </c>
      <c r="BI33" s="23">
        <f t="shared" si="35"/>
        <v>290.51858273986102</v>
      </c>
      <c r="BJ33" s="23">
        <f t="shared" si="36"/>
        <v>57.443011030816493</v>
      </c>
      <c r="BL33" s="25">
        <v>19</v>
      </c>
      <c r="BM33" s="23">
        <f t="shared" si="4"/>
        <v>881.11180941839041</v>
      </c>
      <c r="BN33" s="23">
        <f t="shared" si="47"/>
        <v>195265.46895322273</v>
      </c>
      <c r="BO33" s="23">
        <f t="shared" si="5"/>
        <v>610.20459047882105</v>
      </c>
      <c r="BP33" s="23">
        <f t="shared" si="37"/>
        <v>270.90721893956936</v>
      </c>
    </row>
    <row r="34" spans="1:68" x14ac:dyDescent="0.25">
      <c r="A34" s="23"/>
      <c r="B34" s="25">
        <v>20</v>
      </c>
      <c r="C34" s="23">
        <f t="shared" si="6"/>
        <v>997.43066099333657</v>
      </c>
      <c r="D34" s="23">
        <f t="shared" si="38"/>
        <v>189087.04256049299</v>
      </c>
      <c r="E34" s="23">
        <f t="shared" si="7"/>
        <v>728.7729765352334</v>
      </c>
      <c r="F34" s="23">
        <f t="shared" si="8"/>
        <v>268.65768445810318</v>
      </c>
      <c r="G34" s="23">
        <f t="shared" si="9"/>
        <v>146.54245798438205</v>
      </c>
      <c r="I34" s="25">
        <v>20</v>
      </c>
      <c r="J34" s="23">
        <f t="shared" si="0"/>
        <v>980.4839070089065</v>
      </c>
      <c r="K34" s="23">
        <f t="shared" si="39"/>
        <v>191183.16716974959</v>
      </c>
      <c r="L34" s="23">
        <f t="shared" si="10"/>
        <v>697.021963639712</v>
      </c>
      <c r="M34" s="23">
        <f t="shared" si="11"/>
        <v>283.4619433691945</v>
      </c>
      <c r="N34" s="23">
        <f t="shared" si="12"/>
        <v>135.42141007857265</v>
      </c>
      <c r="O34" s="8"/>
      <c r="P34" s="25">
        <v>20</v>
      </c>
      <c r="Q34" s="23">
        <f t="shared" si="1"/>
        <v>839.98748210373606</v>
      </c>
      <c r="R34" s="23">
        <f t="shared" si="40"/>
        <v>191954.55012700523</v>
      </c>
      <c r="S34" s="23">
        <f t="shared" si="13"/>
        <v>599.85796914689126</v>
      </c>
      <c r="T34" s="23">
        <f t="shared" si="14"/>
        <v>240.12951295684479</v>
      </c>
      <c r="U34" s="23">
        <f t="shared" si="15"/>
        <v>135.96780633996204</v>
      </c>
      <c r="V34" s="8"/>
      <c r="W34" s="25">
        <v>20</v>
      </c>
      <c r="X34" s="23">
        <f t="shared" si="2"/>
        <v>839.98748210373606</v>
      </c>
      <c r="Y34" s="23">
        <f t="shared" si="41"/>
        <v>176038.42712885726</v>
      </c>
      <c r="Z34" s="23">
        <f t="shared" si="16"/>
        <v>550.12008477767893</v>
      </c>
      <c r="AA34" s="23">
        <f t="shared" si="17"/>
        <v>289.86739732605713</v>
      </c>
      <c r="AB34" s="23">
        <f t="shared" si="18"/>
        <v>124.69388588294058</v>
      </c>
      <c r="AC34" s="8"/>
      <c r="AD34" s="25">
        <v>20</v>
      </c>
      <c r="AE34" s="23">
        <f t="shared" si="3"/>
        <v>1113.5329199293101</v>
      </c>
      <c r="AF34" s="23">
        <f t="shared" si="42"/>
        <v>198291.76174847264</v>
      </c>
      <c r="AG34" s="23">
        <f t="shared" si="19"/>
        <v>854.90937100301062</v>
      </c>
      <c r="AH34" s="23">
        <f t="shared" si="20"/>
        <v>258.62354892629946</v>
      </c>
      <c r="AJ34" s="25">
        <v>20</v>
      </c>
      <c r="AK34" s="23">
        <f t="shared" si="21"/>
        <v>1024.3979982413966</v>
      </c>
      <c r="AL34" s="23">
        <f t="shared" si="43"/>
        <v>191512.11544256721</v>
      </c>
      <c r="AM34" s="23">
        <f t="shared" si="22"/>
        <v>758.06879029349534</v>
      </c>
      <c r="AN34" s="23">
        <f t="shared" si="23"/>
        <v>266.3292079479013</v>
      </c>
      <c r="AO34" s="23">
        <f t="shared" si="24"/>
        <v>135.6544151051518</v>
      </c>
      <c r="AQ34" s="25">
        <v>20</v>
      </c>
      <c r="AR34" s="23">
        <f t="shared" si="25"/>
        <v>1130.4596550170538</v>
      </c>
      <c r="AS34" s="23">
        <f t="shared" si="44"/>
        <v>192215.80257400897</v>
      </c>
      <c r="AT34" s="23">
        <f t="shared" si="26"/>
        <v>901.01157456566705</v>
      </c>
      <c r="AU34" s="23">
        <f t="shared" si="27"/>
        <v>229.44808045138677</v>
      </c>
      <c r="AV34" s="23">
        <f t="shared" si="28"/>
        <v>136.1528601565897</v>
      </c>
      <c r="AW34" s="23"/>
      <c r="AX34" s="25">
        <v>20</v>
      </c>
      <c r="AY34" s="23">
        <f t="shared" si="29"/>
        <v>1194.4913688271995</v>
      </c>
      <c r="AZ34" s="23">
        <f t="shared" si="45"/>
        <v>190333.69817764286</v>
      </c>
      <c r="BA34" s="23">
        <f t="shared" si="30"/>
        <v>991.32134467522314</v>
      </c>
      <c r="BB34" s="23">
        <f t="shared" si="31"/>
        <v>203.17002415197635</v>
      </c>
      <c r="BC34" s="23">
        <f t="shared" si="32"/>
        <v>147.5086160876732</v>
      </c>
      <c r="BD34" s="23"/>
      <c r="BE34" s="25">
        <v>20</v>
      </c>
      <c r="BF34" s="23">
        <f t="shared" si="33"/>
        <v>1008.556220625067</v>
      </c>
      <c r="BG34" s="23">
        <f t="shared" si="46"/>
        <v>196656.94780863094</v>
      </c>
      <c r="BH34" s="23">
        <f t="shared" si="34"/>
        <v>716.97845555230026</v>
      </c>
      <c r="BI34" s="23">
        <f t="shared" si="35"/>
        <v>291.57776507276674</v>
      </c>
      <c r="BJ34" s="23">
        <f t="shared" si="36"/>
        <v>57.358276444184028</v>
      </c>
      <c r="BL34" s="25">
        <v>20</v>
      </c>
      <c r="BM34" s="23">
        <f t="shared" si="4"/>
        <v>881.11180941839041</v>
      </c>
      <c r="BN34" s="23">
        <f t="shared" si="47"/>
        <v>194994.56173428317</v>
      </c>
      <c r="BO34" s="23">
        <f t="shared" si="5"/>
        <v>609.35800541963488</v>
      </c>
      <c r="BP34" s="23">
        <f t="shared" si="37"/>
        <v>271.75380399875553</v>
      </c>
    </row>
    <row r="35" spans="1:68" x14ac:dyDescent="0.25">
      <c r="A35" s="23"/>
      <c r="B35" s="25">
        <v>21</v>
      </c>
      <c r="C35" s="23">
        <f t="shared" si="6"/>
        <v>997.43066099333657</v>
      </c>
      <c r="D35" s="23">
        <f t="shared" si="38"/>
        <v>188818.38487603489</v>
      </c>
      <c r="E35" s="23">
        <f t="shared" si="7"/>
        <v>727.73752504305116</v>
      </c>
      <c r="F35" s="23">
        <f t="shared" si="8"/>
        <v>269.69313595028541</v>
      </c>
      <c r="G35" s="23">
        <f t="shared" si="9"/>
        <v>146.33424827892705</v>
      </c>
      <c r="I35" s="25">
        <v>21</v>
      </c>
      <c r="J35" s="23">
        <f t="shared" si="0"/>
        <v>980.4839070089065</v>
      </c>
      <c r="K35" s="23">
        <f t="shared" si="39"/>
        <v>190899.70522638041</v>
      </c>
      <c r="L35" s="23">
        <f t="shared" si="10"/>
        <v>695.98850863784514</v>
      </c>
      <c r="M35" s="23">
        <f t="shared" si="11"/>
        <v>284.49539837106136</v>
      </c>
      <c r="N35" s="23">
        <f t="shared" si="12"/>
        <v>135.22062453535281</v>
      </c>
      <c r="O35" s="8"/>
      <c r="P35" s="25">
        <v>21</v>
      </c>
      <c r="Q35" s="23">
        <f t="shared" si="1"/>
        <v>839.98748210373606</v>
      </c>
      <c r="R35" s="23">
        <f t="shared" si="40"/>
        <v>191714.4206140484</v>
      </c>
      <c r="S35" s="23">
        <f t="shared" si="13"/>
        <v>599.10756441890123</v>
      </c>
      <c r="T35" s="23">
        <f t="shared" si="14"/>
        <v>240.87991768483482</v>
      </c>
      <c r="U35" s="23">
        <f t="shared" si="15"/>
        <v>135.79771460161763</v>
      </c>
      <c r="V35" s="8"/>
      <c r="W35" s="25">
        <v>21</v>
      </c>
      <c r="X35" s="23">
        <f t="shared" si="2"/>
        <v>839.98748210373606</v>
      </c>
      <c r="Y35" s="23">
        <f t="shared" si="41"/>
        <v>175748.55973153122</v>
      </c>
      <c r="Z35" s="23">
        <f t="shared" si="16"/>
        <v>549.21424916103501</v>
      </c>
      <c r="AA35" s="23">
        <f t="shared" si="17"/>
        <v>290.77323294270104</v>
      </c>
      <c r="AB35" s="23">
        <f t="shared" si="18"/>
        <v>124.48856314316795</v>
      </c>
      <c r="AC35" s="8"/>
      <c r="AD35" s="25">
        <v>21</v>
      </c>
      <c r="AE35" s="23">
        <f t="shared" si="3"/>
        <v>1113.5329199293101</v>
      </c>
      <c r="AF35" s="23">
        <f t="shared" si="42"/>
        <v>198033.13819954635</v>
      </c>
      <c r="AG35" s="23">
        <f t="shared" si="19"/>
        <v>853.79434890834796</v>
      </c>
      <c r="AH35" s="23">
        <f t="shared" si="20"/>
        <v>259.73857102096213</v>
      </c>
      <c r="AJ35" s="25">
        <v>21</v>
      </c>
      <c r="AK35" s="23">
        <f t="shared" si="21"/>
        <v>1024.3979982413966</v>
      </c>
      <c r="AL35" s="23">
        <f t="shared" si="43"/>
        <v>191245.7862346193</v>
      </c>
      <c r="AM35" s="23">
        <f t="shared" si="22"/>
        <v>757.01457051203477</v>
      </c>
      <c r="AN35" s="23">
        <f t="shared" si="23"/>
        <v>267.38342772936187</v>
      </c>
      <c r="AO35" s="23">
        <f t="shared" si="24"/>
        <v>135.46576524952201</v>
      </c>
      <c r="AQ35" s="25">
        <v>21</v>
      </c>
      <c r="AR35" s="23">
        <f t="shared" si="25"/>
        <v>1130.4596550170538</v>
      </c>
      <c r="AS35" s="23">
        <f t="shared" si="44"/>
        <v>191986.35449355759</v>
      </c>
      <c r="AT35" s="23">
        <f t="shared" si="26"/>
        <v>899.93603668855121</v>
      </c>
      <c r="AU35" s="23">
        <f t="shared" si="27"/>
        <v>230.52361832850261</v>
      </c>
      <c r="AV35" s="23">
        <f t="shared" si="28"/>
        <v>135.99033443293663</v>
      </c>
      <c r="AW35" s="23"/>
      <c r="AX35" s="25">
        <v>21</v>
      </c>
      <c r="AY35" s="23">
        <f t="shared" si="29"/>
        <v>1194.4913688271995</v>
      </c>
      <c r="AZ35" s="23">
        <f t="shared" si="45"/>
        <v>190130.52815349089</v>
      </c>
      <c r="BA35" s="23">
        <f t="shared" si="30"/>
        <v>990.26316746609837</v>
      </c>
      <c r="BB35" s="23">
        <f t="shared" si="31"/>
        <v>204.22820136110113</v>
      </c>
      <c r="BC35" s="23">
        <f t="shared" si="32"/>
        <v>147.35115931895544</v>
      </c>
      <c r="BD35" s="23"/>
      <c r="BE35" s="25">
        <v>21</v>
      </c>
      <c r="BF35" s="23">
        <f t="shared" si="33"/>
        <v>1008.556220625067</v>
      </c>
      <c r="BG35" s="23">
        <f t="shared" si="46"/>
        <v>196365.37004355818</v>
      </c>
      <c r="BH35" s="23">
        <f t="shared" si="34"/>
        <v>715.91541161713917</v>
      </c>
      <c r="BI35" s="23">
        <f t="shared" si="35"/>
        <v>292.64080900792783</v>
      </c>
      <c r="BJ35" s="23">
        <f t="shared" si="36"/>
        <v>57.27323292937114</v>
      </c>
      <c r="BL35" s="25">
        <v>21</v>
      </c>
      <c r="BM35" s="23">
        <f t="shared" si="4"/>
        <v>881.11180941839041</v>
      </c>
      <c r="BN35" s="23">
        <f t="shared" si="47"/>
        <v>194722.80793028441</v>
      </c>
      <c r="BO35" s="23">
        <f t="shared" si="5"/>
        <v>608.50877478213874</v>
      </c>
      <c r="BP35" s="23">
        <f t="shared" si="37"/>
        <v>272.60303463625166</v>
      </c>
    </row>
    <row r="36" spans="1:68" x14ac:dyDescent="0.25">
      <c r="A36" s="23"/>
      <c r="B36" s="25">
        <v>22</v>
      </c>
      <c r="C36" s="23">
        <f t="shared" si="6"/>
        <v>997.43066099333657</v>
      </c>
      <c r="D36" s="23">
        <f t="shared" si="38"/>
        <v>188548.69174008461</v>
      </c>
      <c r="E36" s="23">
        <f t="shared" si="7"/>
        <v>726.69808274824277</v>
      </c>
      <c r="F36" s="23">
        <f t="shared" si="8"/>
        <v>270.7325782450938</v>
      </c>
      <c r="G36" s="23">
        <f t="shared" si="9"/>
        <v>146.12523609856558</v>
      </c>
      <c r="I36" s="25">
        <v>22</v>
      </c>
      <c r="J36" s="23">
        <f t="shared" si="0"/>
        <v>980.4839070089065</v>
      </c>
      <c r="K36" s="23">
        <f t="shared" si="39"/>
        <v>190615.20982800933</v>
      </c>
      <c r="L36" s="23">
        <f t="shared" si="10"/>
        <v>694.95128583128394</v>
      </c>
      <c r="M36" s="23">
        <f t="shared" si="11"/>
        <v>285.53262117762256</v>
      </c>
      <c r="N36" s="23">
        <f t="shared" si="12"/>
        <v>135.01910696150662</v>
      </c>
      <c r="O36" s="8"/>
      <c r="P36" s="25">
        <v>22</v>
      </c>
      <c r="Q36" s="23">
        <f t="shared" si="1"/>
        <v>839.98748210373606</v>
      </c>
      <c r="R36" s="23">
        <f t="shared" si="40"/>
        <v>191473.54069636358</v>
      </c>
      <c r="S36" s="23">
        <f t="shared" si="13"/>
        <v>598.35481467613613</v>
      </c>
      <c r="T36" s="23">
        <f t="shared" si="14"/>
        <v>241.63266742759993</v>
      </c>
      <c r="U36" s="23">
        <f t="shared" si="15"/>
        <v>135.62709132659089</v>
      </c>
      <c r="V36" s="8"/>
      <c r="W36" s="25">
        <v>22</v>
      </c>
      <c r="X36" s="23">
        <f t="shared" si="2"/>
        <v>839.98748210373606</v>
      </c>
      <c r="Y36" s="23">
        <f t="shared" si="41"/>
        <v>175457.78649858851</v>
      </c>
      <c r="Z36" s="23">
        <f t="shared" si="16"/>
        <v>548.30558280808907</v>
      </c>
      <c r="AA36" s="23">
        <f t="shared" si="17"/>
        <v>291.68189929564699</v>
      </c>
      <c r="AB36" s="23">
        <f t="shared" si="18"/>
        <v>124.28259876983354</v>
      </c>
      <c r="AC36" s="8"/>
      <c r="AD36" s="25">
        <v>22</v>
      </c>
      <c r="AE36" s="23">
        <f t="shared" si="3"/>
        <v>1113.5329199293101</v>
      </c>
      <c r="AF36" s="23">
        <f t="shared" si="42"/>
        <v>197773.3996285254</v>
      </c>
      <c r="AG36" s="23">
        <f t="shared" si="19"/>
        <v>852.6745195396503</v>
      </c>
      <c r="AH36" s="23">
        <f t="shared" si="20"/>
        <v>260.85840038965978</v>
      </c>
      <c r="AJ36" s="25">
        <v>22</v>
      </c>
      <c r="AK36" s="23">
        <f t="shared" si="21"/>
        <v>1024.3979982413966</v>
      </c>
      <c r="AL36" s="23">
        <f t="shared" si="43"/>
        <v>190978.40280688994</v>
      </c>
      <c r="AM36" s="23">
        <f t="shared" si="22"/>
        <v>755.95617777727273</v>
      </c>
      <c r="AN36" s="23">
        <f t="shared" si="23"/>
        <v>268.44182046412391</v>
      </c>
      <c r="AO36" s="23">
        <f t="shared" si="24"/>
        <v>135.27636865488037</v>
      </c>
      <c r="AQ36" s="25">
        <v>22</v>
      </c>
      <c r="AR36" s="23">
        <f t="shared" si="25"/>
        <v>1130.4596550170538</v>
      </c>
      <c r="AS36" s="23">
        <f t="shared" si="44"/>
        <v>191755.83087522909</v>
      </c>
      <c r="AT36" s="23">
        <f t="shared" si="26"/>
        <v>898.85545722763629</v>
      </c>
      <c r="AU36" s="23">
        <f t="shared" si="27"/>
        <v>231.60419778941753</v>
      </c>
      <c r="AV36" s="23">
        <f t="shared" si="28"/>
        <v>135.82704686995396</v>
      </c>
      <c r="AW36" s="23"/>
      <c r="AX36" s="25">
        <v>22</v>
      </c>
      <c r="AY36" s="23">
        <f t="shared" si="29"/>
        <v>1194.4913688271995</v>
      </c>
      <c r="AZ36" s="23">
        <f t="shared" si="45"/>
        <v>189926.29995212978</v>
      </c>
      <c r="BA36" s="23">
        <f t="shared" si="30"/>
        <v>989.1994789173425</v>
      </c>
      <c r="BB36" s="23">
        <f t="shared" si="31"/>
        <v>205.29188990985699</v>
      </c>
      <c r="BC36" s="23">
        <f t="shared" si="32"/>
        <v>147.19288246290057</v>
      </c>
      <c r="BD36" s="23"/>
      <c r="BE36" s="25">
        <v>22</v>
      </c>
      <c r="BF36" s="23">
        <f t="shared" si="33"/>
        <v>1008.556220625067</v>
      </c>
      <c r="BG36" s="23">
        <f t="shared" si="46"/>
        <v>196072.72923455026</v>
      </c>
      <c r="BH36" s="23">
        <f t="shared" si="34"/>
        <v>714.84849200096448</v>
      </c>
      <c r="BI36" s="23">
        <f t="shared" si="35"/>
        <v>293.70772862410251</v>
      </c>
      <c r="BJ36" s="23">
        <f t="shared" si="36"/>
        <v>57.187879360077169</v>
      </c>
      <c r="BL36" s="25">
        <v>22</v>
      </c>
      <c r="BM36" s="23">
        <f t="shared" si="4"/>
        <v>881.11180941839041</v>
      </c>
      <c r="BN36" s="23">
        <f t="shared" si="47"/>
        <v>194450.20489564817</v>
      </c>
      <c r="BO36" s="23">
        <f t="shared" si="5"/>
        <v>607.65689029890052</v>
      </c>
      <c r="BP36" s="23">
        <f t="shared" si="37"/>
        <v>273.45491911948989</v>
      </c>
    </row>
    <row r="37" spans="1:68" x14ac:dyDescent="0.25">
      <c r="A37" s="23"/>
      <c r="B37" s="25">
        <v>23</v>
      </c>
      <c r="C37" s="23">
        <f t="shared" si="6"/>
        <v>997.43066099333657</v>
      </c>
      <c r="D37" s="23">
        <f t="shared" si="38"/>
        <v>188277.95916183951</v>
      </c>
      <c r="E37" s="23">
        <f t="shared" si="7"/>
        <v>725.65463426958979</v>
      </c>
      <c r="F37" s="23">
        <f t="shared" si="8"/>
        <v>271.77602672374678</v>
      </c>
      <c r="G37" s="23">
        <f t="shared" si="9"/>
        <v>145.91541835042563</v>
      </c>
      <c r="I37" s="25">
        <v>23</v>
      </c>
      <c r="J37" s="23">
        <f t="shared" si="0"/>
        <v>980.4839070089065</v>
      </c>
      <c r="K37" s="23">
        <f t="shared" si="39"/>
        <v>190329.67720683172</v>
      </c>
      <c r="L37" s="23">
        <f t="shared" si="10"/>
        <v>693.91028148324062</v>
      </c>
      <c r="M37" s="23">
        <f t="shared" si="11"/>
        <v>286.57362552566588</v>
      </c>
      <c r="N37" s="23">
        <f t="shared" si="12"/>
        <v>134.81685468817247</v>
      </c>
      <c r="O37" s="8"/>
      <c r="P37" s="25">
        <v>23</v>
      </c>
      <c r="Q37" s="23">
        <f t="shared" si="1"/>
        <v>839.98748210373606</v>
      </c>
      <c r="R37" s="23">
        <f t="shared" si="40"/>
        <v>191231.90802893598</v>
      </c>
      <c r="S37" s="23">
        <f t="shared" si="13"/>
        <v>597.59971259042493</v>
      </c>
      <c r="T37" s="23">
        <f t="shared" si="14"/>
        <v>242.38776951331113</v>
      </c>
      <c r="U37" s="23">
        <f t="shared" si="15"/>
        <v>135.45593485382966</v>
      </c>
      <c r="V37" s="8"/>
      <c r="W37" s="25">
        <v>23</v>
      </c>
      <c r="X37" s="23">
        <f t="shared" si="2"/>
        <v>839.98748210373606</v>
      </c>
      <c r="Y37" s="23">
        <f t="shared" si="41"/>
        <v>175166.10459929286</v>
      </c>
      <c r="Z37" s="23">
        <f t="shared" si="16"/>
        <v>547.39407687279015</v>
      </c>
      <c r="AA37" s="23">
        <f t="shared" si="17"/>
        <v>292.5934052309459</v>
      </c>
      <c r="AB37" s="23">
        <f t="shared" si="18"/>
        <v>124.07599075783244</v>
      </c>
      <c r="AC37" s="8"/>
      <c r="AD37" s="25">
        <v>23</v>
      </c>
      <c r="AE37" s="23">
        <f t="shared" si="3"/>
        <v>1113.5329199293101</v>
      </c>
      <c r="AF37" s="23">
        <f t="shared" si="42"/>
        <v>197512.54122813573</v>
      </c>
      <c r="AG37" s="23">
        <f t="shared" si="19"/>
        <v>851.54986217097519</v>
      </c>
      <c r="AH37" s="23">
        <f t="shared" si="20"/>
        <v>261.98305775833489</v>
      </c>
      <c r="AJ37" s="25">
        <v>23</v>
      </c>
      <c r="AK37" s="23">
        <f t="shared" si="21"/>
        <v>1024.3979982413966</v>
      </c>
      <c r="AL37" s="23">
        <f t="shared" si="43"/>
        <v>190709.96098642581</v>
      </c>
      <c r="AM37" s="23">
        <f t="shared" si="22"/>
        <v>754.89359557126886</v>
      </c>
      <c r="AN37" s="23">
        <f t="shared" si="23"/>
        <v>269.50440267012777</v>
      </c>
      <c r="AO37" s="23">
        <f t="shared" si="24"/>
        <v>135.08622236538497</v>
      </c>
      <c r="AQ37" s="25">
        <v>23</v>
      </c>
      <c r="AR37" s="23">
        <f t="shared" si="25"/>
        <v>1130.4596550170538</v>
      </c>
      <c r="AS37" s="23">
        <f t="shared" si="44"/>
        <v>191524.22667743967</v>
      </c>
      <c r="AT37" s="23">
        <f t="shared" si="26"/>
        <v>897.76981255049839</v>
      </c>
      <c r="AU37" s="23">
        <f t="shared" si="27"/>
        <v>232.68984246655543</v>
      </c>
      <c r="AV37" s="23">
        <f t="shared" si="28"/>
        <v>135.66299389651977</v>
      </c>
      <c r="AW37" s="23"/>
      <c r="AX37" s="25">
        <v>23</v>
      </c>
      <c r="AY37" s="23">
        <f t="shared" si="29"/>
        <v>1194.4913688271995</v>
      </c>
      <c r="AZ37" s="23">
        <f t="shared" si="45"/>
        <v>189721.00806221992</v>
      </c>
      <c r="BA37" s="23">
        <f t="shared" si="30"/>
        <v>988.13025032406199</v>
      </c>
      <c r="BB37" s="23">
        <f t="shared" si="31"/>
        <v>206.3611185031375</v>
      </c>
      <c r="BC37" s="23">
        <f t="shared" si="32"/>
        <v>147.03378124822044</v>
      </c>
      <c r="BD37" s="23"/>
      <c r="BE37" s="25">
        <v>23</v>
      </c>
      <c r="BF37" s="23">
        <f t="shared" si="33"/>
        <v>1008.556220625067</v>
      </c>
      <c r="BG37" s="23">
        <f t="shared" si="46"/>
        <v>195779.02150592615</v>
      </c>
      <c r="BH37" s="23">
        <f t="shared" si="34"/>
        <v>713.77768257368905</v>
      </c>
      <c r="BI37" s="23">
        <f t="shared" si="35"/>
        <v>294.77853805137795</v>
      </c>
      <c r="BJ37" s="23">
        <f t="shared" si="36"/>
        <v>57.102214605895135</v>
      </c>
      <c r="BL37" s="25">
        <v>23</v>
      </c>
      <c r="BM37" s="23">
        <f t="shared" si="4"/>
        <v>881.11180941839041</v>
      </c>
      <c r="BN37" s="23">
        <f t="shared" si="47"/>
        <v>194176.74997652869</v>
      </c>
      <c r="BO37" s="23">
        <f t="shared" si="5"/>
        <v>606.80234367665207</v>
      </c>
      <c r="BP37" s="23">
        <f t="shared" si="37"/>
        <v>274.30946574173834</v>
      </c>
    </row>
    <row r="38" spans="1:68" x14ac:dyDescent="0.25">
      <c r="A38" s="23"/>
      <c r="B38" s="25">
        <v>24</v>
      </c>
      <c r="C38" s="23">
        <f t="shared" si="6"/>
        <v>997.43066099333657</v>
      </c>
      <c r="D38" s="23">
        <f t="shared" si="38"/>
        <v>188006.18313511575</v>
      </c>
      <c r="E38" s="23">
        <f t="shared" si="7"/>
        <v>724.60716416659193</v>
      </c>
      <c r="F38" s="23">
        <f t="shared" si="8"/>
        <v>272.82349682674464</v>
      </c>
      <c r="G38" s="23">
        <f t="shared" si="9"/>
        <v>145.7047919297147</v>
      </c>
      <c r="I38" s="25">
        <v>24</v>
      </c>
      <c r="J38" s="23">
        <f t="shared" si="0"/>
        <v>980.4839070089065</v>
      </c>
      <c r="K38" s="23">
        <f t="shared" si="39"/>
        <v>190043.10358130606</v>
      </c>
      <c r="L38" s="23">
        <f t="shared" si="10"/>
        <v>692.86548180684497</v>
      </c>
      <c r="M38" s="23">
        <f t="shared" si="11"/>
        <v>287.61842520206153</v>
      </c>
      <c r="N38" s="23">
        <f t="shared" si="12"/>
        <v>134.61386503675845</v>
      </c>
      <c r="O38" s="8"/>
      <c r="P38" s="25">
        <v>24</v>
      </c>
      <c r="Q38" s="23">
        <f t="shared" si="1"/>
        <v>839.98748210373606</v>
      </c>
      <c r="R38" s="23">
        <f t="shared" si="40"/>
        <v>190989.52025942269</v>
      </c>
      <c r="S38" s="23">
        <f t="shared" si="13"/>
        <v>596.84225081069587</v>
      </c>
      <c r="T38" s="23">
        <f t="shared" si="14"/>
        <v>243.14523129304018</v>
      </c>
      <c r="U38" s="23">
        <f t="shared" si="15"/>
        <v>135.28424351709108</v>
      </c>
      <c r="V38" s="8"/>
      <c r="W38" s="25">
        <v>24</v>
      </c>
      <c r="X38" s="23">
        <f t="shared" si="2"/>
        <v>839.98748210373606</v>
      </c>
      <c r="Y38" s="23">
        <f t="shared" si="41"/>
        <v>174873.5111940619</v>
      </c>
      <c r="Z38" s="23">
        <f t="shared" si="16"/>
        <v>546.47972248144333</v>
      </c>
      <c r="AA38" s="23">
        <f t="shared" si="17"/>
        <v>293.50775962229272</v>
      </c>
      <c r="AB38" s="23">
        <f t="shared" si="18"/>
        <v>123.86873709579385</v>
      </c>
      <c r="AC38" s="8"/>
      <c r="AD38" s="25">
        <v>24</v>
      </c>
      <c r="AE38" s="23">
        <f t="shared" si="3"/>
        <v>1113.5329199293101</v>
      </c>
      <c r="AF38" s="23">
        <f t="shared" si="42"/>
        <v>197250.55817037739</v>
      </c>
      <c r="AG38" s="23">
        <f t="shared" si="19"/>
        <v>850.4203559870233</v>
      </c>
      <c r="AH38" s="23">
        <f t="shared" si="20"/>
        <v>263.11256394228678</v>
      </c>
      <c r="AJ38" s="25">
        <v>24</v>
      </c>
      <c r="AK38" s="23">
        <f t="shared" si="21"/>
        <v>1024.3979982413966</v>
      </c>
      <c r="AL38" s="23">
        <f t="shared" si="43"/>
        <v>190440.45658375567</v>
      </c>
      <c r="AM38" s="23">
        <f t="shared" si="22"/>
        <v>753.82680731069956</v>
      </c>
      <c r="AN38" s="23">
        <f t="shared" si="23"/>
        <v>270.57119093069707</v>
      </c>
      <c r="AO38" s="23">
        <f t="shared" si="24"/>
        <v>134.8953234134936</v>
      </c>
      <c r="AQ38" s="25">
        <v>24</v>
      </c>
      <c r="AR38" s="23">
        <f t="shared" si="25"/>
        <v>1130.4596550170538</v>
      </c>
      <c r="AS38" s="23">
        <f t="shared" si="44"/>
        <v>191291.53683497311</v>
      </c>
      <c r="AT38" s="23">
        <f t="shared" si="26"/>
        <v>896.67907891393645</v>
      </c>
      <c r="AU38" s="23">
        <f t="shared" si="27"/>
        <v>233.78057610311737</v>
      </c>
      <c r="AV38" s="23">
        <f t="shared" si="28"/>
        <v>135.49817192477263</v>
      </c>
      <c r="AW38" s="23"/>
      <c r="AX38" s="25">
        <v>24</v>
      </c>
      <c r="AY38" s="23">
        <f t="shared" si="29"/>
        <v>1194.4913688271995</v>
      </c>
      <c r="AZ38" s="23">
        <f t="shared" si="45"/>
        <v>189514.64694371677</v>
      </c>
      <c r="BA38" s="23">
        <f t="shared" si="30"/>
        <v>987.05545283185813</v>
      </c>
      <c r="BB38" s="23">
        <f t="shared" si="31"/>
        <v>207.43591599534136</v>
      </c>
      <c r="BC38" s="23">
        <f t="shared" si="32"/>
        <v>146.87385138138049</v>
      </c>
      <c r="BD38" s="23"/>
      <c r="BE38" s="25">
        <v>24</v>
      </c>
      <c r="BF38" s="23">
        <f t="shared" si="33"/>
        <v>1008.556220625067</v>
      </c>
      <c r="BG38" s="23">
        <f t="shared" si="46"/>
        <v>195484.24296787477</v>
      </c>
      <c r="BH38" s="23">
        <f t="shared" si="34"/>
        <v>712.70296915371</v>
      </c>
      <c r="BI38" s="23">
        <f t="shared" si="35"/>
        <v>295.853251471357</v>
      </c>
      <c r="BJ38" s="23">
        <f t="shared" si="36"/>
        <v>57.016237532296813</v>
      </c>
      <c r="BL38" s="25">
        <v>24</v>
      </c>
      <c r="BM38" s="23">
        <f t="shared" si="4"/>
        <v>881.11180941839041</v>
      </c>
      <c r="BN38" s="23">
        <f t="shared" si="47"/>
        <v>193902.44051078695</v>
      </c>
      <c r="BO38" s="23">
        <f t="shared" si="5"/>
        <v>605.94512659620921</v>
      </c>
      <c r="BP38" s="23">
        <f t="shared" si="37"/>
        <v>275.1666828221812</v>
      </c>
    </row>
    <row r="39" spans="1:68" x14ac:dyDescent="0.25">
      <c r="A39" s="23">
        <f>A27*1.03</f>
        <v>212180</v>
      </c>
      <c r="B39" s="25">
        <v>25</v>
      </c>
      <c r="C39" s="23">
        <f t="shared" si="6"/>
        <v>997.43066099333657</v>
      </c>
      <c r="D39" s="23">
        <f t="shared" si="38"/>
        <v>187733.359638289</v>
      </c>
      <c r="E39" s="23">
        <f t="shared" si="7"/>
        <v>723.55565693923882</v>
      </c>
      <c r="F39" s="23">
        <f t="shared" si="8"/>
        <v>273.87500405409776</v>
      </c>
      <c r="G39" s="23">
        <f t="shared" si="9"/>
        <v>145.49335371967396</v>
      </c>
      <c r="I39" s="25">
        <v>25</v>
      </c>
      <c r="J39" s="23">
        <f t="shared" si="0"/>
        <v>980.4839070089065</v>
      </c>
      <c r="K39" s="23">
        <f t="shared" si="39"/>
        <v>189755.485156104</v>
      </c>
      <c r="L39" s="23">
        <f t="shared" si="10"/>
        <v>691.81687296496239</v>
      </c>
      <c r="M39" s="23">
        <f t="shared" si="11"/>
        <v>288.66703404394411</v>
      </c>
      <c r="N39" s="23">
        <f t="shared" si="12"/>
        <v>134.41013531890701</v>
      </c>
      <c r="O39" s="8"/>
      <c r="P39" s="25">
        <v>25</v>
      </c>
      <c r="Q39" s="23">
        <f t="shared" si="1"/>
        <v>839.98748210373606</v>
      </c>
      <c r="R39" s="23">
        <f t="shared" si="40"/>
        <v>190746.37502812964</v>
      </c>
      <c r="S39" s="23">
        <f t="shared" si="13"/>
        <v>596.08242196290507</v>
      </c>
      <c r="T39" s="23">
        <f t="shared" si="14"/>
        <v>243.90506014083098</v>
      </c>
      <c r="U39" s="23">
        <f t="shared" si="15"/>
        <v>135.11201564492518</v>
      </c>
      <c r="V39" s="8"/>
      <c r="W39" s="25">
        <v>25</v>
      </c>
      <c r="X39" s="23">
        <f t="shared" si="2"/>
        <v>839.98748210373606</v>
      </c>
      <c r="Y39" s="23">
        <f t="shared" si="41"/>
        <v>174580.0034344396</v>
      </c>
      <c r="Z39" s="23">
        <f t="shared" si="16"/>
        <v>545.56251073262365</v>
      </c>
      <c r="AA39" s="23">
        <f t="shared" si="17"/>
        <v>294.42497137111241</v>
      </c>
      <c r="AB39" s="23">
        <f t="shared" si="18"/>
        <v>123.6608357660614</v>
      </c>
      <c r="AC39" s="8"/>
      <c r="AD39" s="25">
        <v>25</v>
      </c>
      <c r="AE39" s="23">
        <f t="shared" si="3"/>
        <v>1113.5329199293101</v>
      </c>
      <c r="AF39" s="23">
        <f t="shared" si="42"/>
        <v>196987.4456064351</v>
      </c>
      <c r="AG39" s="23">
        <f t="shared" si="19"/>
        <v>849.2859800827523</v>
      </c>
      <c r="AH39" s="23">
        <f t="shared" si="20"/>
        <v>264.24693984655778</v>
      </c>
      <c r="AJ39" s="25">
        <v>25</v>
      </c>
      <c r="AK39" s="23">
        <f t="shared" si="21"/>
        <v>1024.3979982413966</v>
      </c>
      <c r="AL39" s="23">
        <f t="shared" si="43"/>
        <v>190169.88539282497</v>
      </c>
      <c r="AM39" s="23">
        <f t="shared" si="22"/>
        <v>752.75579634659891</v>
      </c>
      <c r="AN39" s="23">
        <f t="shared" si="23"/>
        <v>271.64220189479772</v>
      </c>
      <c r="AO39" s="23">
        <f t="shared" si="24"/>
        <v>134.70366881991771</v>
      </c>
      <c r="AQ39" s="25">
        <v>25</v>
      </c>
      <c r="AR39" s="23">
        <f t="shared" si="25"/>
        <v>1130.4596550170538</v>
      </c>
      <c r="AS39" s="23">
        <f t="shared" si="44"/>
        <v>191057.75625887001</v>
      </c>
      <c r="AT39" s="23">
        <f t="shared" si="26"/>
        <v>895.5832324634531</v>
      </c>
      <c r="AU39" s="23">
        <f t="shared" si="27"/>
        <v>234.87642255360072</v>
      </c>
      <c r="AV39" s="23">
        <f t="shared" si="28"/>
        <v>135.33257735003292</v>
      </c>
      <c r="AW39" s="23"/>
      <c r="AX39" s="25">
        <v>25</v>
      </c>
      <c r="AY39" s="23">
        <f t="shared" si="29"/>
        <v>1194.4913688271995</v>
      </c>
      <c r="AZ39" s="23">
        <f t="shared" si="45"/>
        <v>189307.21102772144</v>
      </c>
      <c r="BA39" s="23">
        <f t="shared" si="30"/>
        <v>985.97505743604916</v>
      </c>
      <c r="BB39" s="23">
        <f t="shared" si="31"/>
        <v>208.51631139115034</v>
      </c>
      <c r="BC39" s="23">
        <f t="shared" si="32"/>
        <v>146.7130885464841</v>
      </c>
      <c r="BD39" s="23"/>
      <c r="BE39" s="25">
        <v>25</v>
      </c>
      <c r="BF39" s="23">
        <f t="shared" si="33"/>
        <v>1008.556220625067</v>
      </c>
      <c r="BG39" s="23">
        <f t="shared" si="46"/>
        <v>195188.38971640341</v>
      </c>
      <c r="BH39" s="23">
        <f t="shared" si="34"/>
        <v>711.62433750772072</v>
      </c>
      <c r="BI39" s="23">
        <f t="shared" si="35"/>
        <v>296.93188311734627</v>
      </c>
      <c r="BJ39" s="23">
        <f t="shared" si="36"/>
        <v>56.929947000617666</v>
      </c>
      <c r="BL39" s="25">
        <v>25</v>
      </c>
      <c r="BM39" s="23">
        <f t="shared" si="4"/>
        <v>881.11180941839041</v>
      </c>
      <c r="BN39" s="23">
        <f t="shared" si="47"/>
        <v>193627.27382796476</v>
      </c>
      <c r="BO39" s="23">
        <f t="shared" si="5"/>
        <v>605.08523071238983</v>
      </c>
      <c r="BP39" s="23">
        <f t="shared" si="37"/>
        <v>276.02657870600058</v>
      </c>
    </row>
    <row r="40" spans="1:68" x14ac:dyDescent="0.25">
      <c r="A40" s="23"/>
      <c r="B40" s="25">
        <v>26</v>
      </c>
      <c r="C40" s="23">
        <f t="shared" si="6"/>
        <v>997.43066099333657</v>
      </c>
      <c r="D40" s="23">
        <f t="shared" si="38"/>
        <v>187459.48463423489</v>
      </c>
      <c r="E40" s="23">
        <f t="shared" si="7"/>
        <v>722.50009702778027</v>
      </c>
      <c r="F40" s="23">
        <f t="shared" si="8"/>
        <v>274.9305639655563</v>
      </c>
      <c r="G40" s="23">
        <f t="shared" si="9"/>
        <v>145.28110059153204</v>
      </c>
      <c r="I40" s="25">
        <v>26</v>
      </c>
      <c r="J40" s="23">
        <f t="shared" si="0"/>
        <v>980.4839070089065</v>
      </c>
      <c r="K40" s="23">
        <f t="shared" si="39"/>
        <v>189466.81812206007</v>
      </c>
      <c r="L40" s="23">
        <f t="shared" si="10"/>
        <v>690.76444107001055</v>
      </c>
      <c r="M40" s="23">
        <f t="shared" si="11"/>
        <v>289.71946593889595</v>
      </c>
      <c r="N40" s="23">
        <f t="shared" si="12"/>
        <v>134.20566283645923</v>
      </c>
      <c r="O40" s="8"/>
      <c r="P40" s="25">
        <v>26</v>
      </c>
      <c r="Q40" s="23">
        <f t="shared" si="1"/>
        <v>839.98748210373606</v>
      </c>
      <c r="R40" s="23">
        <f t="shared" si="40"/>
        <v>190502.46996798881</v>
      </c>
      <c r="S40" s="23">
        <f t="shared" si="13"/>
        <v>595.320218649965</v>
      </c>
      <c r="T40" s="23">
        <f t="shared" si="14"/>
        <v>244.66726345377106</v>
      </c>
      <c r="U40" s="23">
        <f t="shared" si="15"/>
        <v>134.93924956065877</v>
      </c>
      <c r="V40" s="8"/>
      <c r="W40" s="25">
        <v>26</v>
      </c>
      <c r="X40" s="23">
        <f t="shared" si="2"/>
        <v>839.98748210373606</v>
      </c>
      <c r="Y40" s="23">
        <f t="shared" si="41"/>
        <v>174285.57846306849</v>
      </c>
      <c r="Z40" s="23">
        <f t="shared" si="16"/>
        <v>544.64243269708902</v>
      </c>
      <c r="AA40" s="23">
        <f t="shared" si="17"/>
        <v>295.34504940664704</v>
      </c>
      <c r="AB40" s="23">
        <f t="shared" si="18"/>
        <v>123.45228474467352</v>
      </c>
      <c r="AC40" s="8"/>
      <c r="AD40" s="25">
        <v>26</v>
      </c>
      <c r="AE40" s="23">
        <f t="shared" si="3"/>
        <v>1113.5329199293101</v>
      </c>
      <c r="AF40" s="23">
        <f t="shared" si="42"/>
        <v>196723.19866658855</v>
      </c>
      <c r="AG40" s="23">
        <f t="shared" si="19"/>
        <v>848.1467134629911</v>
      </c>
      <c r="AH40" s="23">
        <f t="shared" si="20"/>
        <v>265.38620646631898</v>
      </c>
      <c r="AJ40" s="25">
        <v>26</v>
      </c>
      <c r="AK40" s="23">
        <f t="shared" si="21"/>
        <v>1024.3979982413966</v>
      </c>
      <c r="AL40" s="23">
        <f t="shared" si="43"/>
        <v>189898.24319093017</v>
      </c>
      <c r="AM40" s="23">
        <f t="shared" si="22"/>
        <v>751.68054596409866</v>
      </c>
      <c r="AN40" s="23">
        <f t="shared" si="23"/>
        <v>272.71745227729798</v>
      </c>
      <c r="AO40" s="23">
        <f t="shared" si="24"/>
        <v>134.51125559357556</v>
      </c>
      <c r="AQ40" s="25">
        <v>26</v>
      </c>
      <c r="AR40" s="23">
        <f t="shared" si="25"/>
        <v>1130.4596550170538</v>
      </c>
      <c r="AS40" s="23">
        <f t="shared" si="44"/>
        <v>190822.8798363164</v>
      </c>
      <c r="AT40" s="23">
        <f t="shared" si="26"/>
        <v>894.48224923273312</v>
      </c>
      <c r="AU40" s="23">
        <f t="shared" si="27"/>
        <v>235.97740578432069</v>
      </c>
      <c r="AV40" s="23">
        <f t="shared" si="28"/>
        <v>135.16620655072413</v>
      </c>
      <c r="AW40" s="23"/>
      <c r="AX40" s="25">
        <v>26</v>
      </c>
      <c r="AY40" s="23">
        <f t="shared" si="29"/>
        <v>1194.4913688271995</v>
      </c>
      <c r="AZ40" s="23">
        <f t="shared" si="45"/>
        <v>189098.6947163303</v>
      </c>
      <c r="BA40" s="23">
        <f t="shared" si="30"/>
        <v>984.88903498088689</v>
      </c>
      <c r="BB40" s="23">
        <f t="shared" si="31"/>
        <v>209.6023338463126</v>
      </c>
      <c r="BC40" s="23">
        <f t="shared" si="32"/>
        <v>146.55148840515596</v>
      </c>
      <c r="BD40" s="23"/>
      <c r="BE40" s="25">
        <v>26</v>
      </c>
      <c r="BF40" s="23">
        <f t="shared" si="33"/>
        <v>1008.556220625067</v>
      </c>
      <c r="BG40" s="23">
        <f t="shared" si="46"/>
        <v>194891.45783328605</v>
      </c>
      <c r="BH40" s="23">
        <f t="shared" si="34"/>
        <v>710.54177335052202</v>
      </c>
      <c r="BI40" s="23">
        <f t="shared" si="35"/>
        <v>298.01444727454498</v>
      </c>
      <c r="BJ40" s="23">
        <f t="shared" si="36"/>
        <v>56.843341868041769</v>
      </c>
      <c r="BL40" s="25">
        <v>26</v>
      </c>
      <c r="BM40" s="23">
        <f t="shared" si="4"/>
        <v>881.11180941839041</v>
      </c>
      <c r="BN40" s="23">
        <f t="shared" si="47"/>
        <v>193351.24724925877</v>
      </c>
      <c r="BO40" s="23">
        <f t="shared" si="5"/>
        <v>604.22264765393356</v>
      </c>
      <c r="BP40" s="23">
        <f t="shared" si="37"/>
        <v>276.88916176445684</v>
      </c>
    </row>
    <row r="41" spans="1:68" x14ac:dyDescent="0.25">
      <c r="A41" s="23"/>
      <c r="B41" s="25">
        <v>27</v>
      </c>
      <c r="C41" s="23">
        <f t="shared" si="6"/>
        <v>997.43066099333657</v>
      </c>
      <c r="D41" s="23">
        <f t="shared" si="38"/>
        <v>187184.55407026934</v>
      </c>
      <c r="E41" s="23">
        <f t="shared" si="7"/>
        <v>721.44046881249642</v>
      </c>
      <c r="F41" s="23">
        <f t="shared" si="8"/>
        <v>275.99019218084015</v>
      </c>
      <c r="G41" s="23">
        <f t="shared" si="9"/>
        <v>145.06802940445874</v>
      </c>
      <c r="I41" s="25">
        <v>27</v>
      </c>
      <c r="J41" s="23">
        <f t="shared" si="0"/>
        <v>980.4839070089065</v>
      </c>
      <c r="K41" s="23">
        <f t="shared" si="39"/>
        <v>189177.09865612118</v>
      </c>
      <c r="L41" s="23">
        <f t="shared" si="10"/>
        <v>689.7081721837751</v>
      </c>
      <c r="M41" s="23">
        <f t="shared" si="11"/>
        <v>290.77573482513139</v>
      </c>
      <c r="N41" s="23">
        <f t="shared" si="12"/>
        <v>134.00044488141918</v>
      </c>
      <c r="O41" s="8"/>
      <c r="P41" s="25">
        <v>27</v>
      </c>
      <c r="Q41" s="23">
        <f t="shared" si="1"/>
        <v>839.98748210373606</v>
      </c>
      <c r="R41" s="23">
        <f t="shared" si="40"/>
        <v>190257.80270453505</v>
      </c>
      <c r="S41" s="23">
        <f t="shared" si="13"/>
        <v>594.55563345167195</v>
      </c>
      <c r="T41" s="23">
        <f t="shared" si="14"/>
        <v>245.4318486520641</v>
      </c>
      <c r="U41" s="23">
        <f t="shared" si="15"/>
        <v>134.76594358237901</v>
      </c>
      <c r="V41" s="8"/>
      <c r="W41" s="25">
        <v>27</v>
      </c>
      <c r="X41" s="23">
        <f t="shared" si="2"/>
        <v>839.98748210373606</v>
      </c>
      <c r="Y41" s="23">
        <f t="shared" si="41"/>
        <v>173990.23341366186</v>
      </c>
      <c r="Z41" s="23">
        <f t="shared" si="16"/>
        <v>543.71947941769326</v>
      </c>
      <c r="AA41" s="23">
        <f t="shared" si="17"/>
        <v>296.26800268604279</v>
      </c>
      <c r="AB41" s="23">
        <f t="shared" si="18"/>
        <v>123.24308200134382</v>
      </c>
      <c r="AC41" s="8"/>
      <c r="AD41" s="25">
        <v>27</v>
      </c>
      <c r="AE41" s="23">
        <f t="shared" si="3"/>
        <v>1113.5329199293101</v>
      </c>
      <c r="AF41" s="23">
        <f t="shared" si="42"/>
        <v>196457.81246012222</v>
      </c>
      <c r="AG41" s="23">
        <f t="shared" si="19"/>
        <v>847.00253504205</v>
      </c>
      <c r="AH41" s="23">
        <f t="shared" si="20"/>
        <v>266.53038488726008</v>
      </c>
      <c r="AJ41" s="25">
        <v>27</v>
      </c>
      <c r="AK41" s="23">
        <f t="shared" si="21"/>
        <v>1024.3979982413966</v>
      </c>
      <c r="AL41" s="23">
        <f t="shared" si="43"/>
        <v>189625.52573865288</v>
      </c>
      <c r="AM41" s="23">
        <f t="shared" si="22"/>
        <v>750.60103938216776</v>
      </c>
      <c r="AN41" s="23">
        <f t="shared" si="23"/>
        <v>273.79695885922888</v>
      </c>
      <c r="AO41" s="23">
        <f t="shared" si="24"/>
        <v>134.31808073154579</v>
      </c>
      <c r="AQ41" s="25">
        <v>27</v>
      </c>
      <c r="AR41" s="23">
        <f t="shared" si="25"/>
        <v>1130.4596550170538</v>
      </c>
      <c r="AS41" s="23">
        <f t="shared" si="44"/>
        <v>190586.90243053206</v>
      </c>
      <c r="AT41" s="23">
        <f t="shared" si="26"/>
        <v>893.37610514311905</v>
      </c>
      <c r="AU41" s="23">
        <f t="shared" si="27"/>
        <v>237.08354987393477</v>
      </c>
      <c r="AV41" s="23">
        <f t="shared" si="28"/>
        <v>134.99905588829355</v>
      </c>
      <c r="AW41" s="23"/>
      <c r="AX41" s="25">
        <v>27</v>
      </c>
      <c r="AY41" s="23">
        <f t="shared" si="29"/>
        <v>1194.4913688271995</v>
      </c>
      <c r="AZ41" s="23">
        <f t="shared" si="45"/>
        <v>188889.092382484</v>
      </c>
      <c r="BA41" s="23">
        <f t="shared" si="30"/>
        <v>983.79735615877075</v>
      </c>
      <c r="BB41" s="23">
        <f t="shared" si="31"/>
        <v>210.69401266842874</v>
      </c>
      <c r="BC41" s="23">
        <f t="shared" si="32"/>
        <v>146.38904659642509</v>
      </c>
      <c r="BD41" s="23"/>
      <c r="BE41" s="25">
        <v>27</v>
      </c>
      <c r="BF41" s="23">
        <f t="shared" si="33"/>
        <v>1008.556220625067</v>
      </c>
      <c r="BG41" s="23">
        <f t="shared" si="46"/>
        <v>194593.44338601152</v>
      </c>
      <c r="BH41" s="23">
        <f t="shared" si="34"/>
        <v>709.45526234483361</v>
      </c>
      <c r="BI41" s="23">
        <f t="shared" si="35"/>
        <v>299.10095828023339</v>
      </c>
      <c r="BJ41" s="23">
        <f t="shared" si="36"/>
        <v>56.756420987586701</v>
      </c>
      <c r="BL41" s="25">
        <v>27</v>
      </c>
      <c r="BM41" s="23">
        <f t="shared" si="4"/>
        <v>881.11180941839041</v>
      </c>
      <c r="BN41" s="23">
        <f t="shared" si="47"/>
        <v>193074.3580874943</v>
      </c>
      <c r="BO41" s="23">
        <f t="shared" si="5"/>
        <v>603.35736902341966</v>
      </c>
      <c r="BP41" s="23">
        <f t="shared" si="37"/>
        <v>277.75444039497074</v>
      </c>
    </row>
    <row r="42" spans="1:68" x14ac:dyDescent="0.25">
      <c r="A42" s="23"/>
      <c r="B42" s="25">
        <v>28</v>
      </c>
      <c r="C42" s="23">
        <f t="shared" si="6"/>
        <v>997.43066099333657</v>
      </c>
      <c r="D42" s="23">
        <f t="shared" si="38"/>
        <v>186908.56387808849</v>
      </c>
      <c r="E42" s="23">
        <f t="shared" si="7"/>
        <v>720.37675661346611</v>
      </c>
      <c r="F42" s="23">
        <f t="shared" si="8"/>
        <v>277.05390437987046</v>
      </c>
      <c r="G42" s="23">
        <f t="shared" si="9"/>
        <v>144.85413700551857</v>
      </c>
      <c r="I42" s="25">
        <v>28</v>
      </c>
      <c r="J42" s="23">
        <f t="shared" si="0"/>
        <v>980.4839070089065</v>
      </c>
      <c r="K42" s="23">
        <f t="shared" si="39"/>
        <v>188886.32292129606</v>
      </c>
      <c r="L42" s="23">
        <f t="shared" si="10"/>
        <v>688.64805231722517</v>
      </c>
      <c r="M42" s="23">
        <f t="shared" si="11"/>
        <v>291.83585469168133</v>
      </c>
      <c r="N42" s="23">
        <f t="shared" si="12"/>
        <v>133.79447873591806</v>
      </c>
      <c r="O42" s="8"/>
      <c r="P42" s="25">
        <v>28</v>
      </c>
      <c r="Q42" s="23">
        <f t="shared" si="1"/>
        <v>839.98748210373606</v>
      </c>
      <c r="R42" s="23">
        <f t="shared" si="40"/>
        <v>190012.370855883</v>
      </c>
      <c r="S42" s="23">
        <f t="shared" si="13"/>
        <v>593.78865892463432</v>
      </c>
      <c r="T42" s="23">
        <f t="shared" si="14"/>
        <v>246.19882317910174</v>
      </c>
      <c r="U42" s="23">
        <f t="shared" si="15"/>
        <v>134.59209602291713</v>
      </c>
      <c r="V42" s="8"/>
      <c r="W42" s="25">
        <v>28</v>
      </c>
      <c r="X42" s="23">
        <f t="shared" si="2"/>
        <v>839.98748210373606</v>
      </c>
      <c r="Y42" s="23">
        <f t="shared" si="41"/>
        <v>173693.96541097583</v>
      </c>
      <c r="Z42" s="23">
        <f t="shared" si="16"/>
        <v>542.79364190929937</v>
      </c>
      <c r="AA42" s="23">
        <f t="shared" si="17"/>
        <v>297.19384019443669</v>
      </c>
      <c r="AB42" s="23">
        <f t="shared" si="18"/>
        <v>123.03322549944122</v>
      </c>
      <c r="AC42" s="8"/>
      <c r="AD42" s="25">
        <v>28</v>
      </c>
      <c r="AE42" s="23">
        <f t="shared" si="3"/>
        <v>1113.5329199293101</v>
      </c>
      <c r="AF42" s="23">
        <f t="shared" si="42"/>
        <v>196191.28207523495</v>
      </c>
      <c r="AG42" s="23">
        <f t="shared" si="19"/>
        <v>845.85342364333133</v>
      </c>
      <c r="AH42" s="23">
        <f t="shared" si="20"/>
        <v>267.67949628597876</v>
      </c>
      <c r="AJ42" s="25">
        <v>28</v>
      </c>
      <c r="AK42" s="23">
        <f t="shared" si="21"/>
        <v>1024.3979982413966</v>
      </c>
      <c r="AL42" s="23">
        <f t="shared" si="43"/>
        <v>189351.72877979366</v>
      </c>
      <c r="AM42" s="23">
        <f t="shared" si="22"/>
        <v>749.51725975335</v>
      </c>
      <c r="AN42" s="23">
        <f t="shared" si="23"/>
        <v>274.88073848804663</v>
      </c>
      <c r="AO42" s="23">
        <f t="shared" si="24"/>
        <v>134.12414121902052</v>
      </c>
      <c r="AQ42" s="25">
        <v>28</v>
      </c>
      <c r="AR42" s="23">
        <f t="shared" si="25"/>
        <v>1130.4596550170538</v>
      </c>
      <c r="AS42" s="23">
        <f t="shared" si="44"/>
        <v>190349.81888065813</v>
      </c>
      <c r="AT42" s="23">
        <f t="shared" si="26"/>
        <v>892.26477600308499</v>
      </c>
      <c r="AU42" s="23">
        <f t="shared" si="27"/>
        <v>238.19487901396883</v>
      </c>
      <c r="AV42" s="23">
        <f t="shared" si="28"/>
        <v>134.83112170713287</v>
      </c>
      <c r="AW42" s="23"/>
      <c r="AX42" s="25">
        <v>28</v>
      </c>
      <c r="AY42" s="23">
        <f t="shared" si="29"/>
        <v>1194.4913688271995</v>
      </c>
      <c r="AZ42" s="23">
        <f t="shared" si="45"/>
        <v>188678.39836981558</v>
      </c>
      <c r="BA42" s="23">
        <f t="shared" si="30"/>
        <v>982.69999150945614</v>
      </c>
      <c r="BB42" s="23">
        <f t="shared" si="31"/>
        <v>211.79137731774335</v>
      </c>
      <c r="BC42" s="23">
        <f t="shared" si="32"/>
        <v>146.22575873660708</v>
      </c>
      <c r="BD42" s="23"/>
      <c r="BE42" s="25">
        <v>28</v>
      </c>
      <c r="BF42" s="23">
        <f t="shared" si="33"/>
        <v>1008.556220625067</v>
      </c>
      <c r="BG42" s="23">
        <f t="shared" si="46"/>
        <v>194294.34242773129</v>
      </c>
      <c r="BH42" s="23">
        <f t="shared" si="34"/>
        <v>708.36479010110361</v>
      </c>
      <c r="BI42" s="23">
        <f t="shared" si="35"/>
        <v>300.19143052396339</v>
      </c>
      <c r="BJ42" s="23">
        <f t="shared" si="36"/>
        <v>56.669183208088299</v>
      </c>
      <c r="BL42" s="25">
        <v>28</v>
      </c>
      <c r="BM42" s="23">
        <f t="shared" si="4"/>
        <v>881.11180941839041</v>
      </c>
      <c r="BN42" s="23">
        <f t="shared" si="47"/>
        <v>192796.60364709934</v>
      </c>
      <c r="BO42" s="23">
        <f t="shared" si="5"/>
        <v>602.4893863971854</v>
      </c>
      <c r="BP42" s="23">
        <f t="shared" si="37"/>
        <v>278.62242302120501</v>
      </c>
    </row>
    <row r="43" spans="1:68" x14ac:dyDescent="0.25">
      <c r="A43" s="23"/>
      <c r="B43" s="25">
        <v>29</v>
      </c>
      <c r="C43" s="23">
        <f t="shared" si="6"/>
        <v>997.43066099333657</v>
      </c>
      <c r="D43" s="23">
        <f t="shared" si="38"/>
        <v>186631.50997370863</v>
      </c>
      <c r="E43" s="23">
        <f t="shared" si="7"/>
        <v>719.30894469033535</v>
      </c>
      <c r="F43" s="23">
        <f t="shared" si="8"/>
        <v>278.12171630300122</v>
      </c>
      <c r="G43" s="23">
        <f t="shared" si="9"/>
        <v>144.63942022962419</v>
      </c>
      <c r="I43" s="25">
        <v>29</v>
      </c>
      <c r="J43" s="23">
        <f t="shared" si="0"/>
        <v>980.4839070089065</v>
      </c>
      <c r="K43" s="23">
        <f t="shared" si="39"/>
        <v>188594.48706660437</v>
      </c>
      <c r="L43" s="23">
        <f t="shared" si="10"/>
        <v>687.58406743032833</v>
      </c>
      <c r="M43" s="23">
        <f t="shared" si="11"/>
        <v>292.89983957857817</v>
      </c>
      <c r="N43" s="23">
        <f t="shared" si="12"/>
        <v>133.58776167217812</v>
      </c>
      <c r="O43" s="8"/>
      <c r="P43" s="25">
        <v>29</v>
      </c>
      <c r="Q43" s="23">
        <f t="shared" si="1"/>
        <v>839.98748210373606</v>
      </c>
      <c r="R43" s="23">
        <f t="shared" si="40"/>
        <v>189766.17203270391</v>
      </c>
      <c r="S43" s="23">
        <f t="shared" si="13"/>
        <v>593.01928760219971</v>
      </c>
      <c r="T43" s="23">
        <f t="shared" si="14"/>
        <v>246.96819450153635</v>
      </c>
      <c r="U43" s="23">
        <f t="shared" si="15"/>
        <v>134.41770518983193</v>
      </c>
      <c r="V43" s="8"/>
      <c r="W43" s="25">
        <v>29</v>
      </c>
      <c r="X43" s="23">
        <f t="shared" si="2"/>
        <v>839.98748210373606</v>
      </c>
      <c r="Y43" s="23">
        <f t="shared" si="41"/>
        <v>173396.77157078139</v>
      </c>
      <c r="Z43" s="23">
        <f t="shared" si="16"/>
        <v>541.86491115869183</v>
      </c>
      <c r="AA43" s="23">
        <f t="shared" si="17"/>
        <v>298.12257094504423</v>
      </c>
      <c r="AB43" s="23">
        <f t="shared" si="18"/>
        <v>122.82271319597017</v>
      </c>
      <c r="AC43" s="8"/>
      <c r="AD43" s="25">
        <v>29</v>
      </c>
      <c r="AE43" s="23">
        <f t="shared" si="3"/>
        <v>1113.5329199293101</v>
      </c>
      <c r="AF43" s="23">
        <f t="shared" si="42"/>
        <v>195923.60257894898</v>
      </c>
      <c r="AG43" s="23">
        <f t="shared" si="19"/>
        <v>844.69935799893744</v>
      </c>
      <c r="AH43" s="23">
        <f t="shared" si="20"/>
        <v>268.83356193037264</v>
      </c>
      <c r="AJ43" s="25">
        <v>29</v>
      </c>
      <c r="AK43" s="23">
        <f t="shared" si="21"/>
        <v>1024.3979982413966</v>
      </c>
      <c r="AL43" s="23">
        <f t="shared" si="43"/>
        <v>189076.84804130561</v>
      </c>
      <c r="AM43" s="23">
        <f t="shared" si="22"/>
        <v>748.4291901635014</v>
      </c>
      <c r="AN43" s="23">
        <f t="shared" si="23"/>
        <v>275.96880807789523</v>
      </c>
      <c r="AO43" s="23">
        <f t="shared" si="24"/>
        <v>133.92943402925815</v>
      </c>
      <c r="AQ43" s="25">
        <v>29</v>
      </c>
      <c r="AR43" s="23">
        <f t="shared" si="25"/>
        <v>1130.4596550170538</v>
      </c>
      <c r="AS43" s="23">
        <f t="shared" si="44"/>
        <v>190111.62400164417</v>
      </c>
      <c r="AT43" s="23">
        <f t="shared" si="26"/>
        <v>891.14823750770699</v>
      </c>
      <c r="AU43" s="23">
        <f t="shared" si="27"/>
        <v>239.31141750934682</v>
      </c>
      <c r="AV43" s="23">
        <f t="shared" si="28"/>
        <v>134.66240033449796</v>
      </c>
      <c r="AW43" s="23"/>
      <c r="AX43" s="25">
        <v>29</v>
      </c>
      <c r="AY43" s="23">
        <f t="shared" si="29"/>
        <v>1194.4913688271995</v>
      </c>
      <c r="AZ43" s="23">
        <f t="shared" si="45"/>
        <v>188466.60699249784</v>
      </c>
      <c r="BA43" s="23">
        <f t="shared" si="30"/>
        <v>981.59691141925953</v>
      </c>
      <c r="BB43" s="23">
        <f t="shared" si="31"/>
        <v>212.89445740793997</v>
      </c>
      <c r="BC43" s="23">
        <f t="shared" si="32"/>
        <v>146.06162041918583</v>
      </c>
      <c r="BD43" s="23"/>
      <c r="BE43" s="25">
        <v>29</v>
      </c>
      <c r="BF43" s="23">
        <f t="shared" si="33"/>
        <v>1008.556220625067</v>
      </c>
      <c r="BG43" s="23">
        <f t="shared" si="46"/>
        <v>193994.15099720733</v>
      </c>
      <c r="BH43" s="23">
        <f t="shared" si="34"/>
        <v>707.2703421773183</v>
      </c>
      <c r="BI43" s="23">
        <f t="shared" si="35"/>
        <v>301.2858784477487</v>
      </c>
      <c r="BJ43" s="23">
        <f t="shared" si="36"/>
        <v>56.581627374185473</v>
      </c>
      <c r="BL43" s="25">
        <v>29</v>
      </c>
      <c r="BM43" s="23">
        <f t="shared" si="4"/>
        <v>881.11180941839041</v>
      </c>
      <c r="BN43" s="23">
        <f t="shared" si="47"/>
        <v>192517.98122407813</v>
      </c>
      <c r="BO43" s="23">
        <f t="shared" si="5"/>
        <v>601.61869132524407</v>
      </c>
      <c r="BP43" s="23">
        <f t="shared" si="37"/>
        <v>279.49311809314634</v>
      </c>
    </row>
    <row r="44" spans="1:68" x14ac:dyDescent="0.25">
      <c r="A44" s="23"/>
      <c r="B44" s="25">
        <v>30</v>
      </c>
      <c r="C44" s="23">
        <f t="shared" si="6"/>
        <v>997.43066099333657</v>
      </c>
      <c r="D44" s="23">
        <f t="shared" si="38"/>
        <v>186353.38825740563</v>
      </c>
      <c r="E44" s="23">
        <f t="shared" si="7"/>
        <v>718.23701724208422</v>
      </c>
      <c r="F44" s="23">
        <f t="shared" si="8"/>
        <v>279.19364375125235</v>
      </c>
      <c r="G44" s="23">
        <f t="shared" si="9"/>
        <v>144.42387589948936</v>
      </c>
      <c r="I44" s="25">
        <v>30</v>
      </c>
      <c r="J44" s="23">
        <f t="shared" si="0"/>
        <v>980.4839070089065</v>
      </c>
      <c r="K44" s="23">
        <f t="shared" si="39"/>
        <v>188301.5872270258</v>
      </c>
      <c r="L44" s="23">
        <f t="shared" si="10"/>
        <v>686.51620343186482</v>
      </c>
      <c r="M44" s="23">
        <f t="shared" si="11"/>
        <v>293.96770357704168</v>
      </c>
      <c r="N44" s="23">
        <f t="shared" si="12"/>
        <v>133.38029095247663</v>
      </c>
      <c r="O44" s="8"/>
      <c r="P44" s="25">
        <v>30</v>
      </c>
      <c r="Q44" s="23">
        <f t="shared" si="1"/>
        <v>839.98748210373606</v>
      </c>
      <c r="R44" s="23">
        <f t="shared" si="40"/>
        <v>189519.20383820237</v>
      </c>
      <c r="S44" s="23">
        <f t="shared" si="13"/>
        <v>592.24751199438242</v>
      </c>
      <c r="T44" s="23">
        <f t="shared" si="14"/>
        <v>247.73997010935364</v>
      </c>
      <c r="U44" s="23">
        <f t="shared" si="15"/>
        <v>134.24276938539336</v>
      </c>
      <c r="V44" s="8"/>
      <c r="W44" s="25">
        <v>30</v>
      </c>
      <c r="X44" s="23">
        <f t="shared" si="2"/>
        <v>839.98748210373606</v>
      </c>
      <c r="Y44" s="23">
        <f t="shared" si="41"/>
        <v>173098.64899983635</v>
      </c>
      <c r="Z44" s="23">
        <f t="shared" si="16"/>
        <v>540.93327812448854</v>
      </c>
      <c r="AA44" s="23">
        <f t="shared" si="17"/>
        <v>299.05420397924752</v>
      </c>
      <c r="AB44" s="23">
        <f t="shared" si="18"/>
        <v>122.61154304155076</v>
      </c>
      <c r="AC44" s="8"/>
      <c r="AD44" s="25">
        <v>30</v>
      </c>
      <c r="AE44" s="23">
        <f t="shared" si="3"/>
        <v>1113.5329199293101</v>
      </c>
      <c r="AF44" s="23">
        <f t="shared" si="42"/>
        <v>195654.76901701861</v>
      </c>
      <c r="AG44" s="23">
        <f t="shared" si="19"/>
        <v>843.54031674927671</v>
      </c>
      <c r="AH44" s="23">
        <f t="shared" si="20"/>
        <v>269.99260318003337</v>
      </c>
      <c r="AJ44" s="25">
        <v>30</v>
      </c>
      <c r="AK44" s="23">
        <f t="shared" si="21"/>
        <v>1024.3979982413966</v>
      </c>
      <c r="AL44" s="23">
        <f t="shared" si="43"/>
        <v>188800.87923322772</v>
      </c>
      <c r="AM44" s="23">
        <f t="shared" si="22"/>
        <v>747.33681363152641</v>
      </c>
      <c r="AN44" s="23">
        <f t="shared" si="23"/>
        <v>277.06118460987022</v>
      </c>
      <c r="AO44" s="23">
        <f t="shared" si="24"/>
        <v>133.7339561235363</v>
      </c>
      <c r="AQ44" s="25">
        <v>30</v>
      </c>
      <c r="AR44" s="23">
        <f t="shared" si="25"/>
        <v>1130.4596550170538</v>
      </c>
      <c r="AS44" s="23">
        <f t="shared" si="44"/>
        <v>189872.31258413484</v>
      </c>
      <c r="AT44" s="23">
        <f t="shared" si="26"/>
        <v>890.026465238132</v>
      </c>
      <c r="AU44" s="23">
        <f t="shared" si="27"/>
        <v>240.43318977892181</v>
      </c>
      <c r="AV44" s="23">
        <f t="shared" si="28"/>
        <v>134.49288808042886</v>
      </c>
      <c r="AW44" s="23"/>
      <c r="AX44" s="25">
        <v>30</v>
      </c>
      <c r="AY44" s="23">
        <f t="shared" si="29"/>
        <v>1194.4913688271995</v>
      </c>
      <c r="AZ44" s="23">
        <f t="shared" si="45"/>
        <v>188253.7125350899</v>
      </c>
      <c r="BA44" s="23">
        <f t="shared" si="30"/>
        <v>980.48808612025982</v>
      </c>
      <c r="BB44" s="23">
        <f t="shared" si="31"/>
        <v>214.00328270693967</v>
      </c>
      <c r="BC44" s="23">
        <f t="shared" si="32"/>
        <v>145.89662721469466</v>
      </c>
      <c r="BD44" s="23"/>
      <c r="BE44" s="25">
        <v>30</v>
      </c>
      <c r="BF44" s="23">
        <f t="shared" si="33"/>
        <v>1008.556220625067</v>
      </c>
      <c r="BG44" s="23">
        <f t="shared" si="46"/>
        <v>193692.86511875957</v>
      </c>
      <c r="BH44" s="23">
        <f t="shared" si="34"/>
        <v>706.17190407881083</v>
      </c>
      <c r="BI44" s="23">
        <f t="shared" si="35"/>
        <v>302.38431654625617</v>
      </c>
      <c r="BJ44" s="23">
        <f t="shared" si="36"/>
        <v>56.493752326304879</v>
      </c>
      <c r="BL44" s="25">
        <v>30</v>
      </c>
      <c r="BM44" s="23">
        <f t="shared" si="4"/>
        <v>881.11180941839041</v>
      </c>
      <c r="BN44" s="23">
        <f t="shared" si="47"/>
        <v>192238.48810598499</v>
      </c>
      <c r="BO44" s="23">
        <f t="shared" si="5"/>
        <v>600.74527533120306</v>
      </c>
      <c r="BP44" s="23">
        <f t="shared" si="37"/>
        <v>280.36653408718735</v>
      </c>
    </row>
    <row r="45" spans="1:68" x14ac:dyDescent="0.25">
      <c r="A45" s="23"/>
      <c r="B45" s="25">
        <v>31</v>
      </c>
      <c r="C45" s="23">
        <f t="shared" si="6"/>
        <v>997.43066099333657</v>
      </c>
      <c r="D45" s="23">
        <f t="shared" si="38"/>
        <v>186074.19461365437</v>
      </c>
      <c r="E45" s="23">
        <f t="shared" si="7"/>
        <v>717.16095840679293</v>
      </c>
      <c r="F45" s="23">
        <f t="shared" si="8"/>
        <v>280.26970258654364</v>
      </c>
      <c r="G45" s="23">
        <f t="shared" si="9"/>
        <v>144.20750082558214</v>
      </c>
      <c r="I45" s="25">
        <v>31</v>
      </c>
      <c r="J45" s="23">
        <f t="shared" si="0"/>
        <v>980.4839070089065</v>
      </c>
      <c r="K45" s="23">
        <f t="shared" si="39"/>
        <v>188007.61952344875</v>
      </c>
      <c r="L45" s="23">
        <f t="shared" si="10"/>
        <v>685.44444617924023</v>
      </c>
      <c r="M45" s="23">
        <f t="shared" si="11"/>
        <v>295.03946082966627</v>
      </c>
      <c r="N45" s="23">
        <f t="shared" si="12"/>
        <v>133.17206382910953</v>
      </c>
      <c r="O45" s="8"/>
      <c r="P45" s="25">
        <v>31</v>
      </c>
      <c r="Q45" s="23">
        <f t="shared" si="1"/>
        <v>839.98748210373606</v>
      </c>
      <c r="R45" s="23">
        <f t="shared" si="40"/>
        <v>189271.46386809301</v>
      </c>
      <c r="S45" s="23">
        <f t="shared" si="13"/>
        <v>591.47332458779056</v>
      </c>
      <c r="T45" s="23">
        <f t="shared" si="14"/>
        <v>248.5141575159455</v>
      </c>
      <c r="U45" s="23">
        <f t="shared" si="15"/>
        <v>134.0672869065659</v>
      </c>
      <c r="V45" s="8"/>
      <c r="W45" s="25">
        <v>31</v>
      </c>
      <c r="X45" s="23">
        <f t="shared" si="2"/>
        <v>839.98748210373606</v>
      </c>
      <c r="Y45" s="23">
        <f t="shared" si="41"/>
        <v>172799.59479585712</v>
      </c>
      <c r="Z45" s="23">
        <f t="shared" si="16"/>
        <v>539.9987337370535</v>
      </c>
      <c r="AA45" s="23">
        <f t="shared" si="17"/>
        <v>299.98874836668256</v>
      </c>
      <c r="AB45" s="23">
        <f t="shared" si="18"/>
        <v>122.3997129803988</v>
      </c>
      <c r="AC45" s="8"/>
      <c r="AD45" s="25">
        <v>31</v>
      </c>
      <c r="AE45" s="23">
        <f t="shared" si="3"/>
        <v>1113.5329199293101</v>
      </c>
      <c r="AF45" s="23">
        <f t="shared" si="42"/>
        <v>195384.77641383858</v>
      </c>
      <c r="AG45" s="23">
        <f t="shared" si="19"/>
        <v>842.37627844266819</v>
      </c>
      <c r="AH45" s="23">
        <f t="shared" si="20"/>
        <v>271.15664148664189</v>
      </c>
      <c r="AJ45" s="25">
        <v>31</v>
      </c>
      <c r="AK45" s="23">
        <f t="shared" si="21"/>
        <v>1024.3979982413966</v>
      </c>
      <c r="AL45" s="23">
        <f t="shared" si="43"/>
        <v>188523.81804861786</v>
      </c>
      <c r="AM45" s="23">
        <f t="shared" si="22"/>
        <v>746.24011310911249</v>
      </c>
      <c r="AN45" s="23">
        <f t="shared" si="23"/>
        <v>278.15788513228415</v>
      </c>
      <c r="AO45" s="23">
        <f t="shared" si="24"/>
        <v>133.53770445110433</v>
      </c>
      <c r="AQ45" s="25">
        <v>31</v>
      </c>
      <c r="AR45" s="23">
        <f t="shared" si="25"/>
        <v>1130.4596550170538</v>
      </c>
      <c r="AS45" s="23">
        <f t="shared" si="44"/>
        <v>189631.87939435593</v>
      </c>
      <c r="AT45" s="23">
        <f t="shared" si="26"/>
        <v>888.89943466104341</v>
      </c>
      <c r="AU45" s="23">
        <f t="shared" si="27"/>
        <v>241.5602203560104</v>
      </c>
      <c r="AV45" s="23">
        <f t="shared" si="28"/>
        <v>134.3225812376688</v>
      </c>
      <c r="AW45" s="23"/>
      <c r="AX45" s="25">
        <v>31</v>
      </c>
      <c r="AY45" s="23">
        <f t="shared" si="29"/>
        <v>1194.4913688271995</v>
      </c>
      <c r="AZ45" s="23">
        <f t="shared" si="45"/>
        <v>188039.70925238295</v>
      </c>
      <c r="BA45" s="23">
        <f t="shared" si="30"/>
        <v>979.37348568949449</v>
      </c>
      <c r="BB45" s="23">
        <f t="shared" si="31"/>
        <v>215.11788313770501</v>
      </c>
      <c r="BC45" s="23">
        <f t="shared" si="32"/>
        <v>145.73077467059679</v>
      </c>
      <c r="BD45" s="23"/>
      <c r="BE45" s="25">
        <v>31</v>
      </c>
      <c r="BF45" s="23">
        <f t="shared" si="33"/>
        <v>1008.556220625067</v>
      </c>
      <c r="BG45" s="23">
        <f t="shared" si="46"/>
        <v>193390.48080221331</v>
      </c>
      <c r="BH45" s="23">
        <f t="shared" si="34"/>
        <v>705.06946125806928</v>
      </c>
      <c r="BI45" s="23">
        <f t="shared" si="35"/>
        <v>303.48675936699772</v>
      </c>
      <c r="BJ45" s="23">
        <f t="shared" si="36"/>
        <v>56.40555690064555</v>
      </c>
      <c r="BL45" s="25">
        <v>31</v>
      </c>
      <c r="BM45" s="23">
        <f t="shared" si="4"/>
        <v>881.11180941839041</v>
      </c>
      <c r="BN45" s="23">
        <f t="shared" si="47"/>
        <v>191958.12157189779</v>
      </c>
      <c r="BO45" s="23">
        <f t="shared" si="5"/>
        <v>599.8691299121806</v>
      </c>
      <c r="BP45" s="23">
        <f t="shared" si="37"/>
        <v>281.24267950620981</v>
      </c>
    </row>
    <row r="46" spans="1:68" x14ac:dyDescent="0.25">
      <c r="A46" s="23"/>
      <c r="B46" s="25">
        <v>32</v>
      </c>
      <c r="C46" s="23">
        <f t="shared" si="6"/>
        <v>997.43066099333657</v>
      </c>
      <c r="D46" s="23">
        <f t="shared" si="38"/>
        <v>185793.92491106782</v>
      </c>
      <c r="E46" s="23">
        <f t="shared" si="7"/>
        <v>716.08075226140727</v>
      </c>
      <c r="F46" s="23">
        <f t="shared" si="8"/>
        <v>281.3499087319293</v>
      </c>
      <c r="G46" s="23">
        <f t="shared" si="9"/>
        <v>143.99029180607755</v>
      </c>
      <c r="I46" s="25">
        <v>32</v>
      </c>
      <c r="J46" s="23">
        <f t="shared" si="0"/>
        <v>980.4839070089065</v>
      </c>
      <c r="K46" s="23">
        <f t="shared" si="39"/>
        <v>187712.58006261909</v>
      </c>
      <c r="L46" s="23">
        <f t="shared" si="10"/>
        <v>684.36878147829873</v>
      </c>
      <c r="M46" s="23">
        <f t="shared" si="11"/>
        <v>296.11512553060777</v>
      </c>
      <c r="N46" s="23">
        <f t="shared" si="12"/>
        <v>132.9630775443552</v>
      </c>
      <c r="O46" s="8"/>
      <c r="P46" s="25">
        <v>32</v>
      </c>
      <c r="Q46" s="23">
        <f t="shared" si="1"/>
        <v>839.98748210373606</v>
      </c>
      <c r="R46" s="23">
        <f t="shared" si="40"/>
        <v>189022.94971057706</v>
      </c>
      <c r="S46" s="23">
        <f t="shared" si="13"/>
        <v>590.69671784555328</v>
      </c>
      <c r="T46" s="23">
        <f t="shared" si="14"/>
        <v>249.29076425818278</v>
      </c>
      <c r="U46" s="23">
        <f t="shared" si="15"/>
        <v>133.8912560449921</v>
      </c>
      <c r="V46" s="8"/>
      <c r="W46" s="25">
        <v>32</v>
      </c>
      <c r="X46" s="23">
        <f t="shared" si="2"/>
        <v>839.98748210373606</v>
      </c>
      <c r="Y46" s="23">
        <f t="shared" si="41"/>
        <v>172499.60604749044</v>
      </c>
      <c r="Z46" s="23">
        <f t="shared" si="16"/>
        <v>539.06126889840755</v>
      </c>
      <c r="AA46" s="23">
        <f t="shared" si="17"/>
        <v>300.92621320532851</v>
      </c>
      <c r="AB46" s="23">
        <f t="shared" si="18"/>
        <v>122.18722095030573</v>
      </c>
      <c r="AC46" s="8"/>
      <c r="AD46" s="25">
        <v>32</v>
      </c>
      <c r="AE46" s="23">
        <f t="shared" si="3"/>
        <v>1113.5329199293101</v>
      </c>
      <c r="AF46" s="23">
        <f t="shared" si="42"/>
        <v>195113.61977235193</v>
      </c>
      <c r="AG46" s="23">
        <f t="shared" si="19"/>
        <v>841.20722153494512</v>
      </c>
      <c r="AH46" s="23">
        <f t="shared" si="20"/>
        <v>272.32569839436496</v>
      </c>
      <c r="AJ46" s="25">
        <v>32</v>
      </c>
      <c r="AK46" s="23">
        <f t="shared" si="21"/>
        <v>1024.3979982413966</v>
      </c>
      <c r="AL46" s="23">
        <f t="shared" si="43"/>
        <v>188245.66016348559</v>
      </c>
      <c r="AM46" s="23">
        <f t="shared" si="22"/>
        <v>745.13907148046383</v>
      </c>
      <c r="AN46" s="23">
        <f t="shared" si="23"/>
        <v>279.25892676093281</v>
      </c>
      <c r="AO46" s="23">
        <f t="shared" si="24"/>
        <v>133.34067594913563</v>
      </c>
      <c r="AQ46" s="25">
        <v>32</v>
      </c>
      <c r="AR46" s="23">
        <f t="shared" si="25"/>
        <v>1130.4596550170538</v>
      </c>
      <c r="AS46" s="23">
        <f t="shared" si="44"/>
        <v>189390.31917399992</v>
      </c>
      <c r="AT46" s="23">
        <f t="shared" si="26"/>
        <v>887.76712112812459</v>
      </c>
      <c r="AU46" s="23">
        <f t="shared" si="27"/>
        <v>242.69253388892923</v>
      </c>
      <c r="AV46" s="23">
        <f t="shared" si="28"/>
        <v>134.1514760815833</v>
      </c>
      <c r="AW46" s="23"/>
      <c r="AX46" s="25">
        <v>32</v>
      </c>
      <c r="AY46" s="23">
        <f t="shared" si="29"/>
        <v>1194.4913688271995</v>
      </c>
      <c r="AZ46" s="23">
        <f t="shared" si="45"/>
        <v>187824.59136924523</v>
      </c>
      <c r="BA46" s="23">
        <f t="shared" si="30"/>
        <v>978.25308004815224</v>
      </c>
      <c r="BB46" s="23">
        <f t="shared" si="31"/>
        <v>216.23828877904725</v>
      </c>
      <c r="BC46" s="23">
        <f t="shared" si="32"/>
        <v>145.56405831116504</v>
      </c>
      <c r="BD46" s="23"/>
      <c r="BE46" s="25">
        <v>32</v>
      </c>
      <c r="BF46" s="23">
        <f t="shared" si="33"/>
        <v>1008.556220625067</v>
      </c>
      <c r="BG46" s="23">
        <f t="shared" si="46"/>
        <v>193086.99404284632</v>
      </c>
      <c r="BH46" s="23">
        <f t="shared" si="34"/>
        <v>703.96299911454378</v>
      </c>
      <c r="BI46" s="23">
        <f t="shared" si="35"/>
        <v>304.59322151052322</v>
      </c>
      <c r="BJ46" s="23">
        <f t="shared" si="36"/>
        <v>56.317039929163514</v>
      </c>
      <c r="BL46" s="25">
        <v>32</v>
      </c>
      <c r="BM46" s="23">
        <f t="shared" si="4"/>
        <v>881.11180941839041</v>
      </c>
      <c r="BN46" s="23">
        <f t="shared" si="47"/>
        <v>191676.87889239157</v>
      </c>
      <c r="BO46" s="23">
        <f t="shared" si="5"/>
        <v>598.99024653872357</v>
      </c>
      <c r="BP46" s="23">
        <f t="shared" si="37"/>
        <v>282.12156287966684</v>
      </c>
    </row>
    <row r="47" spans="1:68" x14ac:dyDescent="0.25">
      <c r="A47" s="23"/>
      <c r="B47" s="25">
        <v>33</v>
      </c>
      <c r="C47" s="23">
        <f t="shared" si="6"/>
        <v>997.43066099333657</v>
      </c>
      <c r="D47" s="23">
        <f t="shared" si="38"/>
        <v>185512.57500233589</v>
      </c>
      <c r="E47" s="23">
        <f t="shared" si="7"/>
        <v>714.99638282150295</v>
      </c>
      <c r="F47" s="23">
        <f t="shared" si="8"/>
        <v>282.43427817183363</v>
      </c>
      <c r="G47" s="23">
        <f t="shared" si="9"/>
        <v>143.7722456268103</v>
      </c>
      <c r="I47" s="25">
        <v>33</v>
      </c>
      <c r="J47" s="23">
        <f t="shared" si="0"/>
        <v>980.4839070089065</v>
      </c>
      <c r="K47" s="23">
        <f t="shared" si="39"/>
        <v>187416.46493708849</v>
      </c>
      <c r="L47" s="23">
        <f t="shared" si="10"/>
        <v>683.28919508313504</v>
      </c>
      <c r="M47" s="23">
        <f t="shared" si="11"/>
        <v>297.19471192577146</v>
      </c>
      <c r="N47" s="23">
        <f t="shared" si="12"/>
        <v>132.75332933043768</v>
      </c>
      <c r="O47" s="8"/>
      <c r="P47" s="25">
        <v>33</v>
      </c>
      <c r="Q47" s="23">
        <f t="shared" si="1"/>
        <v>839.98748210373606</v>
      </c>
      <c r="R47" s="23">
        <f t="shared" si="40"/>
        <v>188773.65894631887</v>
      </c>
      <c r="S47" s="23">
        <f t="shared" si="13"/>
        <v>589.91768420724645</v>
      </c>
      <c r="T47" s="23">
        <f t="shared" si="14"/>
        <v>250.0697978964896</v>
      </c>
      <c r="U47" s="23">
        <f t="shared" si="15"/>
        <v>133.71467508697589</v>
      </c>
      <c r="V47" s="8"/>
      <c r="W47" s="25">
        <v>33</v>
      </c>
      <c r="X47" s="23">
        <f t="shared" si="2"/>
        <v>839.98748210373606</v>
      </c>
      <c r="Y47" s="23">
        <f t="shared" si="41"/>
        <v>172198.67983428511</v>
      </c>
      <c r="Z47" s="23">
        <f t="shared" si="16"/>
        <v>538.12087448214095</v>
      </c>
      <c r="AA47" s="23">
        <f t="shared" si="17"/>
        <v>301.86660762159511</v>
      </c>
      <c r="AB47" s="23">
        <f t="shared" si="18"/>
        <v>121.97406488261863</v>
      </c>
      <c r="AC47" s="8"/>
      <c r="AD47" s="25">
        <v>33</v>
      </c>
      <c r="AE47" s="23">
        <f t="shared" si="3"/>
        <v>1113.5329199293101</v>
      </c>
      <c r="AF47" s="23">
        <f t="shared" si="42"/>
        <v>194841.29407395757</v>
      </c>
      <c r="AG47" s="23">
        <f t="shared" si="19"/>
        <v>840.03312438905562</v>
      </c>
      <c r="AH47" s="23">
        <f t="shared" si="20"/>
        <v>273.49979554025447</v>
      </c>
      <c r="AJ47" s="25">
        <v>33</v>
      </c>
      <c r="AK47" s="23">
        <f t="shared" si="21"/>
        <v>1024.3979982413966</v>
      </c>
      <c r="AL47" s="23">
        <f t="shared" si="43"/>
        <v>187966.40123672466</v>
      </c>
      <c r="AM47" s="23">
        <f t="shared" si="22"/>
        <v>744.03367156203524</v>
      </c>
      <c r="AN47" s="23">
        <f t="shared" si="23"/>
        <v>280.3643266793614</v>
      </c>
      <c r="AO47" s="23">
        <f t="shared" si="24"/>
        <v>133.14286754267997</v>
      </c>
      <c r="AQ47" s="25">
        <v>33</v>
      </c>
      <c r="AR47" s="23">
        <f t="shared" si="25"/>
        <v>1130.4596550170538</v>
      </c>
      <c r="AS47" s="23">
        <f t="shared" si="44"/>
        <v>189147.62664011098</v>
      </c>
      <c r="AT47" s="23">
        <f t="shared" si="26"/>
        <v>886.6294998755202</v>
      </c>
      <c r="AU47" s="23">
        <f t="shared" si="27"/>
        <v>243.83015514153362</v>
      </c>
      <c r="AV47" s="23">
        <f t="shared" si="28"/>
        <v>133.97956887007862</v>
      </c>
      <c r="AW47" s="23"/>
      <c r="AX47" s="25">
        <v>33</v>
      </c>
      <c r="AY47" s="23">
        <f t="shared" si="29"/>
        <v>1194.4913688271995</v>
      </c>
      <c r="AZ47" s="23">
        <f t="shared" si="45"/>
        <v>187608.35308046619</v>
      </c>
      <c r="BA47" s="23">
        <f t="shared" si="30"/>
        <v>977.12683896076135</v>
      </c>
      <c r="BB47" s="23">
        <f t="shared" si="31"/>
        <v>217.36452986643815</v>
      </c>
      <c r="BC47" s="23">
        <f t="shared" si="32"/>
        <v>145.39647363736128</v>
      </c>
      <c r="BD47" s="23"/>
      <c r="BE47" s="25">
        <v>33</v>
      </c>
      <c r="BF47" s="23">
        <f t="shared" si="33"/>
        <v>1008.556220625067</v>
      </c>
      <c r="BG47" s="23">
        <f t="shared" si="46"/>
        <v>192782.40082133579</v>
      </c>
      <c r="BH47" s="23">
        <f t="shared" si="34"/>
        <v>702.85250299445329</v>
      </c>
      <c r="BI47" s="23">
        <f t="shared" si="35"/>
        <v>305.70371763061371</v>
      </c>
      <c r="BJ47" s="23">
        <f t="shared" si="36"/>
        <v>56.228200239556273</v>
      </c>
      <c r="BL47" s="25">
        <v>33</v>
      </c>
      <c r="BM47" s="23">
        <f t="shared" si="4"/>
        <v>881.11180941839041</v>
      </c>
      <c r="BN47" s="23">
        <f t="shared" si="47"/>
        <v>191394.75732951189</v>
      </c>
      <c r="BO47" s="23">
        <f t="shared" si="5"/>
        <v>598.10861665472464</v>
      </c>
      <c r="BP47" s="23">
        <f t="shared" si="37"/>
        <v>283.00319276366577</v>
      </c>
    </row>
    <row r="48" spans="1:68" x14ac:dyDescent="0.25">
      <c r="A48" s="23"/>
      <c r="B48" s="25">
        <v>34</v>
      </c>
      <c r="C48" s="23">
        <f t="shared" si="6"/>
        <v>997.43066099333657</v>
      </c>
      <c r="D48" s="23">
        <f t="shared" si="38"/>
        <v>185230.14072416406</v>
      </c>
      <c r="E48" s="23">
        <f t="shared" si="7"/>
        <v>713.907834041049</v>
      </c>
      <c r="F48" s="23">
        <f t="shared" si="8"/>
        <v>283.52282695228757</v>
      </c>
      <c r="G48" s="23">
        <f t="shared" si="9"/>
        <v>143.55335906122713</v>
      </c>
      <c r="I48" s="25">
        <v>34</v>
      </c>
      <c r="J48" s="23">
        <f t="shared" si="0"/>
        <v>980.4839070089065</v>
      </c>
      <c r="K48" s="23">
        <f t="shared" si="39"/>
        <v>187119.27022516271</v>
      </c>
      <c r="L48" s="23">
        <f t="shared" si="10"/>
        <v>682.2056726959056</v>
      </c>
      <c r="M48" s="23">
        <f t="shared" si="11"/>
        <v>298.27823431300089</v>
      </c>
      <c r="N48" s="23">
        <f t="shared" si="12"/>
        <v>132.54281640949026</v>
      </c>
      <c r="O48" s="8"/>
      <c r="P48" s="25">
        <v>34</v>
      </c>
      <c r="Q48" s="23">
        <f t="shared" si="1"/>
        <v>839.98748210373606</v>
      </c>
      <c r="R48" s="23">
        <f t="shared" si="40"/>
        <v>188523.58914842238</v>
      </c>
      <c r="S48" s="23">
        <f t="shared" si="13"/>
        <v>589.13621608881988</v>
      </c>
      <c r="T48" s="23">
        <f t="shared" si="14"/>
        <v>250.85126601491618</v>
      </c>
      <c r="U48" s="23">
        <f t="shared" si="15"/>
        <v>133.53754231346588</v>
      </c>
      <c r="V48" s="8"/>
      <c r="W48" s="25">
        <v>34</v>
      </c>
      <c r="X48" s="23">
        <f t="shared" si="2"/>
        <v>839.98748210373606</v>
      </c>
      <c r="Y48" s="23">
        <f t="shared" si="41"/>
        <v>171896.81322666351</v>
      </c>
      <c r="Z48" s="23">
        <f t="shared" si="16"/>
        <v>537.17754133332346</v>
      </c>
      <c r="AA48" s="23">
        <f t="shared" si="17"/>
        <v>302.8099407704126</v>
      </c>
      <c r="AB48" s="23">
        <f t="shared" si="18"/>
        <v>121.76024270222</v>
      </c>
      <c r="AC48" s="8"/>
      <c r="AD48" s="25">
        <v>34</v>
      </c>
      <c r="AE48" s="23">
        <f t="shared" si="3"/>
        <v>1113.5329199293101</v>
      </c>
      <c r="AF48" s="23">
        <f t="shared" si="42"/>
        <v>194567.79427841731</v>
      </c>
      <c r="AG48" s="23">
        <f t="shared" si="19"/>
        <v>838.85396527466253</v>
      </c>
      <c r="AH48" s="23">
        <f t="shared" si="20"/>
        <v>274.67895465464755</v>
      </c>
      <c r="AJ48" s="25">
        <v>34</v>
      </c>
      <c r="AK48" s="23">
        <f t="shared" si="21"/>
        <v>1024.3979982413966</v>
      </c>
      <c r="AL48" s="23">
        <f t="shared" si="43"/>
        <v>187686.03691004531</v>
      </c>
      <c r="AM48" s="23">
        <f t="shared" si="22"/>
        <v>742.9238961022628</v>
      </c>
      <c r="AN48" s="23">
        <f t="shared" si="23"/>
        <v>281.47410213913383</v>
      </c>
      <c r="AO48" s="23">
        <f t="shared" si="24"/>
        <v>132.94427614461543</v>
      </c>
      <c r="AQ48" s="25">
        <v>34</v>
      </c>
      <c r="AR48" s="23">
        <f t="shared" si="25"/>
        <v>1130.4596550170538</v>
      </c>
      <c r="AS48" s="23">
        <f t="shared" si="44"/>
        <v>188903.79648496944</v>
      </c>
      <c r="AT48" s="23">
        <f t="shared" si="26"/>
        <v>885.48654602329418</v>
      </c>
      <c r="AU48" s="23">
        <f t="shared" si="27"/>
        <v>244.97310899375964</v>
      </c>
      <c r="AV48" s="23">
        <f t="shared" si="28"/>
        <v>133.80685584352003</v>
      </c>
      <c r="AW48" s="23"/>
      <c r="AX48" s="25">
        <v>34</v>
      </c>
      <c r="AY48" s="23">
        <f t="shared" si="29"/>
        <v>1194.4913688271995</v>
      </c>
      <c r="AZ48" s="23">
        <f t="shared" si="45"/>
        <v>187390.98855059975</v>
      </c>
      <c r="BA48" s="23">
        <f t="shared" si="30"/>
        <v>975.99473203437367</v>
      </c>
      <c r="BB48" s="23">
        <f t="shared" si="31"/>
        <v>218.49663679282583</v>
      </c>
      <c r="BC48" s="23">
        <f t="shared" si="32"/>
        <v>145.22801612671481</v>
      </c>
      <c r="BD48" s="23"/>
      <c r="BE48" s="25">
        <v>34</v>
      </c>
      <c r="BF48" s="23">
        <f t="shared" si="33"/>
        <v>1008.556220625067</v>
      </c>
      <c r="BG48" s="23">
        <f t="shared" si="46"/>
        <v>192476.69710370517</v>
      </c>
      <c r="BH48" s="23">
        <f t="shared" si="34"/>
        <v>701.73795819059171</v>
      </c>
      <c r="BI48" s="23">
        <f t="shared" si="35"/>
        <v>306.81826243447529</v>
      </c>
      <c r="BJ48" s="23">
        <f t="shared" si="36"/>
        <v>56.139036655247345</v>
      </c>
      <c r="BL48" s="25">
        <v>34</v>
      </c>
      <c r="BM48" s="23">
        <f t="shared" si="4"/>
        <v>881.11180941839041</v>
      </c>
      <c r="BN48" s="23">
        <f t="shared" si="47"/>
        <v>191111.75413674823</v>
      </c>
      <c r="BO48" s="23">
        <f t="shared" si="5"/>
        <v>597.22423167733814</v>
      </c>
      <c r="BP48" s="23">
        <f t="shared" si="37"/>
        <v>283.88757774105227</v>
      </c>
    </row>
    <row r="49" spans="1:68" x14ac:dyDescent="0.25">
      <c r="A49" s="23"/>
      <c r="B49" s="25">
        <v>35</v>
      </c>
      <c r="C49" s="23">
        <f t="shared" si="6"/>
        <v>997.43066099333657</v>
      </c>
      <c r="D49" s="23">
        <f t="shared" si="38"/>
        <v>184946.61789721178</v>
      </c>
      <c r="E49" s="23">
        <f t="shared" si="7"/>
        <v>712.81508981217041</v>
      </c>
      <c r="F49" s="23">
        <f t="shared" si="8"/>
        <v>284.61557118116616</v>
      </c>
      <c r="G49" s="23">
        <f t="shared" si="9"/>
        <v>143.33362887033911</v>
      </c>
      <c r="I49" s="25">
        <v>35</v>
      </c>
      <c r="J49" s="23">
        <f t="shared" si="0"/>
        <v>980.4839070089065</v>
      </c>
      <c r="K49" s="23">
        <f t="shared" si="39"/>
        <v>186820.9919908497</v>
      </c>
      <c r="L49" s="23">
        <f t="shared" si="10"/>
        <v>681.11819996663939</v>
      </c>
      <c r="M49" s="23">
        <f t="shared" si="11"/>
        <v>299.3657070422671</v>
      </c>
      <c r="N49" s="23">
        <f t="shared" si="12"/>
        <v>132.33153599351854</v>
      </c>
      <c r="O49" s="8"/>
      <c r="P49" s="25">
        <v>35</v>
      </c>
      <c r="Q49" s="23">
        <f t="shared" si="1"/>
        <v>839.98748210373606</v>
      </c>
      <c r="R49" s="23">
        <f t="shared" si="40"/>
        <v>188272.73788240747</v>
      </c>
      <c r="S49" s="23">
        <f t="shared" si="13"/>
        <v>588.3523058825233</v>
      </c>
      <c r="T49" s="23">
        <f t="shared" si="14"/>
        <v>251.63517622121276</v>
      </c>
      <c r="U49" s="23">
        <f t="shared" si="15"/>
        <v>133.35985600003863</v>
      </c>
      <c r="V49" s="8"/>
      <c r="W49" s="25">
        <v>35</v>
      </c>
      <c r="X49" s="23">
        <f t="shared" si="2"/>
        <v>839.98748210373606</v>
      </c>
      <c r="Y49" s="23">
        <f t="shared" si="41"/>
        <v>171594.00328589309</v>
      </c>
      <c r="Z49" s="23">
        <f t="shared" si="16"/>
        <v>536.23126026841589</v>
      </c>
      <c r="AA49" s="23">
        <f t="shared" si="17"/>
        <v>303.75622183532016</v>
      </c>
      <c r="AB49" s="23">
        <f t="shared" si="18"/>
        <v>121.54575232750761</v>
      </c>
      <c r="AC49" s="8"/>
      <c r="AD49" s="25">
        <v>35</v>
      </c>
      <c r="AE49" s="23">
        <f t="shared" si="3"/>
        <v>1113.5329199293101</v>
      </c>
      <c r="AF49" s="23">
        <f t="shared" si="42"/>
        <v>194293.11532376267</v>
      </c>
      <c r="AG49" s="23">
        <f t="shared" si="19"/>
        <v>837.6697223677412</v>
      </c>
      <c r="AH49" s="23">
        <f t="shared" si="20"/>
        <v>275.86319756156888</v>
      </c>
      <c r="AJ49" s="25">
        <v>35</v>
      </c>
      <c r="AK49" s="23">
        <f t="shared" si="21"/>
        <v>1024.3979982413966</v>
      </c>
      <c r="AL49" s="23">
        <f t="shared" si="43"/>
        <v>187404.56280790619</v>
      </c>
      <c r="AM49" s="23">
        <f t="shared" si="22"/>
        <v>741.80972778129535</v>
      </c>
      <c r="AN49" s="23">
        <f t="shared" si="23"/>
        <v>282.58827046010128</v>
      </c>
      <c r="AO49" s="23">
        <f t="shared" si="24"/>
        <v>132.74489865560022</v>
      </c>
      <c r="AQ49" s="25">
        <v>35</v>
      </c>
      <c r="AR49" s="23">
        <f t="shared" si="25"/>
        <v>1130.4596550170538</v>
      </c>
      <c r="AS49" s="23">
        <f t="shared" si="44"/>
        <v>188658.82337597568</v>
      </c>
      <c r="AT49" s="23">
        <f t="shared" si="26"/>
        <v>884.33823457488597</v>
      </c>
      <c r="AU49" s="23">
        <f t="shared" si="27"/>
        <v>246.12142044216785</v>
      </c>
      <c r="AV49" s="23">
        <f t="shared" si="28"/>
        <v>133.63333322464945</v>
      </c>
      <c r="AW49" s="23"/>
      <c r="AX49" s="25">
        <v>35</v>
      </c>
      <c r="AY49" s="23">
        <f t="shared" si="29"/>
        <v>1194.4913688271995</v>
      </c>
      <c r="AZ49" s="23">
        <f t="shared" si="45"/>
        <v>187172.49191380694</v>
      </c>
      <c r="BA49" s="23">
        <f t="shared" si="30"/>
        <v>974.85672871774443</v>
      </c>
      <c r="BB49" s="23">
        <f t="shared" si="31"/>
        <v>219.63464010945506</v>
      </c>
      <c r="BC49" s="23">
        <f t="shared" si="32"/>
        <v>145.05868123320036</v>
      </c>
      <c r="BD49" s="23"/>
      <c r="BE49" s="25">
        <v>35</v>
      </c>
      <c r="BF49" s="23">
        <f t="shared" si="33"/>
        <v>1008.556220625067</v>
      </c>
      <c r="BG49" s="23">
        <f t="shared" si="46"/>
        <v>192169.87884127069</v>
      </c>
      <c r="BH49" s="23">
        <f t="shared" si="34"/>
        <v>700.61934994213266</v>
      </c>
      <c r="BI49" s="23">
        <f t="shared" si="35"/>
        <v>307.93687068293434</v>
      </c>
      <c r="BJ49" s="23">
        <f t="shared" si="36"/>
        <v>56.049547995370624</v>
      </c>
      <c r="BL49" s="25">
        <v>35</v>
      </c>
      <c r="BM49" s="23">
        <f t="shared" si="4"/>
        <v>881.11180941839041</v>
      </c>
      <c r="BN49" s="23">
        <f t="shared" si="47"/>
        <v>190827.86655900718</v>
      </c>
      <c r="BO49" s="23">
        <f t="shared" si="5"/>
        <v>596.33708299689738</v>
      </c>
      <c r="BP49" s="23">
        <f t="shared" si="37"/>
        <v>284.77472642149303</v>
      </c>
    </row>
    <row r="50" spans="1:68" x14ac:dyDescent="0.25">
      <c r="A50" s="23"/>
      <c r="B50" s="25">
        <v>36</v>
      </c>
      <c r="C50" s="23">
        <f t="shared" si="6"/>
        <v>997.43066099333657</v>
      </c>
      <c r="D50" s="23">
        <f t="shared" si="38"/>
        <v>184662.0023260306</v>
      </c>
      <c r="E50" s="23">
        <f t="shared" si="7"/>
        <v>711.71813396490961</v>
      </c>
      <c r="F50" s="23">
        <f t="shared" si="8"/>
        <v>285.71252702842696</v>
      </c>
      <c r="G50" s="23">
        <f t="shared" si="9"/>
        <v>143.11305180267371</v>
      </c>
      <c r="I50" s="25">
        <v>36</v>
      </c>
      <c r="J50" s="23">
        <f t="shared" si="0"/>
        <v>980.4839070089065</v>
      </c>
      <c r="K50" s="23">
        <f t="shared" si="39"/>
        <v>186521.62628380742</v>
      </c>
      <c r="L50" s="23">
        <f t="shared" si="10"/>
        <v>680.02676249304784</v>
      </c>
      <c r="M50" s="23">
        <f t="shared" si="11"/>
        <v>300.45714451585866</v>
      </c>
      <c r="N50" s="23">
        <f t="shared" si="12"/>
        <v>132.11948528436361</v>
      </c>
      <c r="O50" s="8"/>
      <c r="P50" s="25">
        <v>36</v>
      </c>
      <c r="Q50" s="23">
        <f t="shared" si="1"/>
        <v>839.98748210373606</v>
      </c>
      <c r="R50" s="23">
        <f t="shared" si="40"/>
        <v>188021.10270618627</v>
      </c>
      <c r="S50" s="23">
        <f t="shared" si="13"/>
        <v>587.56594595683202</v>
      </c>
      <c r="T50" s="23">
        <f t="shared" si="14"/>
        <v>252.42153614690403</v>
      </c>
      <c r="U50" s="23">
        <f t="shared" si="15"/>
        <v>133.18161441688196</v>
      </c>
      <c r="V50" s="8"/>
      <c r="W50" s="25">
        <v>36</v>
      </c>
      <c r="X50" s="23">
        <f t="shared" si="2"/>
        <v>839.98748210373606</v>
      </c>
      <c r="Y50" s="23">
        <f t="shared" si="41"/>
        <v>171290.24706405777</v>
      </c>
      <c r="Z50" s="23">
        <f t="shared" si="16"/>
        <v>535.28202207518052</v>
      </c>
      <c r="AA50" s="23">
        <f t="shared" si="17"/>
        <v>304.70546002855554</v>
      </c>
      <c r="AB50" s="23">
        <f t="shared" si="18"/>
        <v>121.33059167037426</v>
      </c>
      <c r="AC50" s="8"/>
      <c r="AD50" s="25">
        <v>36</v>
      </c>
      <c r="AE50" s="23">
        <f t="shared" si="3"/>
        <v>1113.5329199293101</v>
      </c>
      <c r="AF50" s="23">
        <f t="shared" si="42"/>
        <v>194017.25212620111</v>
      </c>
      <c r="AG50" s="23">
        <f t="shared" si="19"/>
        <v>836.48037375017543</v>
      </c>
      <c r="AH50" s="23">
        <f t="shared" si="20"/>
        <v>277.05254617913465</v>
      </c>
      <c r="AJ50" s="25">
        <v>36</v>
      </c>
      <c r="AK50" s="23">
        <f t="shared" si="21"/>
        <v>1024.3979982413966</v>
      </c>
      <c r="AL50" s="23">
        <f t="shared" si="43"/>
        <v>187121.97453744608</v>
      </c>
      <c r="AM50" s="23">
        <f t="shared" si="22"/>
        <v>740.69114921072412</v>
      </c>
      <c r="AN50" s="23">
        <f t="shared" si="23"/>
        <v>283.70684903067252</v>
      </c>
      <c r="AO50" s="23">
        <f t="shared" si="24"/>
        <v>132.54473196402432</v>
      </c>
      <c r="AQ50" s="25">
        <v>36</v>
      </c>
      <c r="AR50" s="23">
        <f t="shared" si="25"/>
        <v>1130.4596550170538</v>
      </c>
      <c r="AS50" s="23">
        <f t="shared" si="44"/>
        <v>188412.70195553353</v>
      </c>
      <c r="AT50" s="23">
        <f t="shared" si="26"/>
        <v>883.18454041656344</v>
      </c>
      <c r="AU50" s="23">
        <f t="shared" si="27"/>
        <v>247.27511460049038</v>
      </c>
      <c r="AV50" s="23">
        <f t="shared" si="28"/>
        <v>133.45899721850293</v>
      </c>
      <c r="AW50" s="23"/>
      <c r="AX50" s="25">
        <v>36</v>
      </c>
      <c r="AY50" s="23">
        <f t="shared" si="29"/>
        <v>1194.4913688271995</v>
      </c>
      <c r="AZ50" s="23">
        <f t="shared" si="45"/>
        <v>186952.85727369747</v>
      </c>
      <c r="BA50" s="23">
        <f t="shared" si="30"/>
        <v>973.71279830050764</v>
      </c>
      <c r="BB50" s="23">
        <f t="shared" si="31"/>
        <v>220.77857052669185</v>
      </c>
      <c r="BC50" s="23">
        <f t="shared" si="32"/>
        <v>144.88846438711553</v>
      </c>
      <c r="BD50" s="23"/>
      <c r="BE50" s="25">
        <v>36</v>
      </c>
      <c r="BF50" s="23">
        <f t="shared" si="33"/>
        <v>1008.556220625067</v>
      </c>
      <c r="BG50" s="23">
        <f t="shared" si="46"/>
        <v>191861.94197058777</v>
      </c>
      <c r="BH50" s="23">
        <f t="shared" si="34"/>
        <v>699.49666343443448</v>
      </c>
      <c r="BI50" s="23">
        <f t="shared" si="35"/>
        <v>309.05955719063252</v>
      </c>
      <c r="BJ50" s="23">
        <f t="shared" si="36"/>
        <v>55.959733074754773</v>
      </c>
      <c r="BL50" s="25">
        <v>36</v>
      </c>
      <c r="BM50" s="23">
        <f t="shared" si="4"/>
        <v>881.11180941839041</v>
      </c>
      <c r="BN50" s="23">
        <f t="shared" si="47"/>
        <v>190543.09183258569</v>
      </c>
      <c r="BO50" s="23">
        <f t="shared" si="5"/>
        <v>595.44716197683022</v>
      </c>
      <c r="BP50" s="23">
        <f t="shared" si="37"/>
        <v>285.66464744156019</v>
      </c>
    </row>
    <row r="51" spans="1:68" x14ac:dyDescent="0.25">
      <c r="A51" s="23">
        <f>A39*1.03</f>
        <v>218545.4</v>
      </c>
      <c r="B51" s="25">
        <v>37</v>
      </c>
      <c r="C51" s="23">
        <f t="shared" si="6"/>
        <v>997.43066099333657</v>
      </c>
      <c r="D51" s="23">
        <f t="shared" si="38"/>
        <v>184376.28979900217</v>
      </c>
      <c r="E51" s="23">
        <f t="shared" si="7"/>
        <v>710.6169502669876</v>
      </c>
      <c r="F51" s="23">
        <f t="shared" si="8"/>
        <v>286.81371072634897</v>
      </c>
      <c r="G51" s="23">
        <f t="shared" si="9"/>
        <v>142.89162459422667</v>
      </c>
      <c r="I51" s="25">
        <v>37</v>
      </c>
      <c r="J51" s="23">
        <f t="shared" si="0"/>
        <v>980.4839070089065</v>
      </c>
      <c r="K51" s="23">
        <f t="shared" si="39"/>
        <v>186221.16913929157</v>
      </c>
      <c r="L51" s="23">
        <f t="shared" si="10"/>
        <v>678.93134582033372</v>
      </c>
      <c r="M51" s="23">
        <f t="shared" si="11"/>
        <v>301.55256118857278</v>
      </c>
      <c r="N51" s="23">
        <f t="shared" si="12"/>
        <v>131.90666147366488</v>
      </c>
      <c r="O51" s="8"/>
      <c r="P51" s="25">
        <v>37</v>
      </c>
      <c r="Q51" s="23">
        <f t="shared" si="1"/>
        <v>839.98748210373606</v>
      </c>
      <c r="R51" s="23">
        <f t="shared" si="40"/>
        <v>187768.68117003937</v>
      </c>
      <c r="S51" s="23">
        <f t="shared" si="13"/>
        <v>586.77712865637295</v>
      </c>
      <c r="T51" s="23">
        <f t="shared" si="14"/>
        <v>253.2103534473631</v>
      </c>
      <c r="U51" s="23">
        <f t="shared" si="15"/>
        <v>133.0028158287779</v>
      </c>
      <c r="V51" s="8"/>
      <c r="W51" s="25">
        <v>37</v>
      </c>
      <c r="X51" s="23">
        <f t="shared" si="2"/>
        <v>839.98748210373606</v>
      </c>
      <c r="Y51" s="23">
        <f t="shared" si="41"/>
        <v>170985.54160402922</v>
      </c>
      <c r="Z51" s="23">
        <f t="shared" si="16"/>
        <v>534.32981751259126</v>
      </c>
      <c r="AA51" s="23">
        <f t="shared" si="17"/>
        <v>305.65766459114479</v>
      </c>
      <c r="AB51" s="23">
        <f t="shared" si="18"/>
        <v>121.11475863618737</v>
      </c>
      <c r="AC51" s="8"/>
      <c r="AD51" s="25">
        <v>37</v>
      </c>
      <c r="AE51" s="23">
        <f t="shared" si="3"/>
        <v>1113.5329199293101</v>
      </c>
      <c r="AF51" s="23">
        <f t="shared" si="42"/>
        <v>193740.19958002199</v>
      </c>
      <c r="AG51" s="23">
        <f t="shared" si="19"/>
        <v>835.28589740935183</v>
      </c>
      <c r="AH51" s="23">
        <f t="shared" si="20"/>
        <v>278.24702251995825</v>
      </c>
      <c r="AJ51" s="25">
        <v>37</v>
      </c>
      <c r="AK51" s="23">
        <f t="shared" si="21"/>
        <v>1024.3979982413966</v>
      </c>
      <c r="AL51" s="23">
        <f t="shared" si="43"/>
        <v>186838.26768841539</v>
      </c>
      <c r="AM51" s="23">
        <f t="shared" si="22"/>
        <v>739.56814293331104</v>
      </c>
      <c r="AN51" s="23">
        <f t="shared" si="23"/>
        <v>284.8298553080856</v>
      </c>
      <c r="AO51" s="23">
        <f t="shared" si="24"/>
        <v>132.34377294596092</v>
      </c>
      <c r="AQ51" s="25">
        <v>37</v>
      </c>
      <c r="AR51" s="23">
        <f t="shared" si="25"/>
        <v>1130.4596550170538</v>
      </c>
      <c r="AS51" s="23">
        <f t="shared" si="44"/>
        <v>188165.42684093304</v>
      </c>
      <c r="AT51" s="23">
        <f t="shared" si="26"/>
        <v>882.02543831687365</v>
      </c>
      <c r="AU51" s="23">
        <f t="shared" si="27"/>
        <v>248.43421670018017</v>
      </c>
      <c r="AV51" s="23">
        <f t="shared" si="28"/>
        <v>133.28384401232759</v>
      </c>
      <c r="AW51" s="23"/>
      <c r="AX51" s="25">
        <v>37</v>
      </c>
      <c r="AY51" s="23">
        <f t="shared" si="29"/>
        <v>1194.4913688271995</v>
      </c>
      <c r="AZ51" s="23">
        <f t="shared" si="45"/>
        <v>186732.07870317079</v>
      </c>
      <c r="BA51" s="23">
        <f t="shared" si="30"/>
        <v>972.56290991234778</v>
      </c>
      <c r="BB51" s="23">
        <f t="shared" si="31"/>
        <v>221.92845891485172</v>
      </c>
      <c r="BC51" s="23">
        <f t="shared" si="32"/>
        <v>144.71736099495735</v>
      </c>
      <c r="BD51" s="23"/>
      <c r="BE51" s="25">
        <v>37</v>
      </c>
      <c r="BF51" s="23">
        <f t="shared" si="33"/>
        <v>1008.556220625067</v>
      </c>
      <c r="BG51" s="23">
        <f t="shared" si="46"/>
        <v>191552.88241339714</v>
      </c>
      <c r="BH51" s="23">
        <f t="shared" si="34"/>
        <v>698.3698837988436</v>
      </c>
      <c r="BI51" s="23">
        <f t="shared" si="35"/>
        <v>310.1863368262234</v>
      </c>
      <c r="BJ51" s="23">
        <f t="shared" si="36"/>
        <v>55.869590703907505</v>
      </c>
      <c r="BL51" s="25">
        <v>37</v>
      </c>
      <c r="BM51" s="23">
        <f t="shared" si="4"/>
        <v>881.11180941839041</v>
      </c>
      <c r="BN51" s="23">
        <f t="shared" si="47"/>
        <v>190257.42718514413</v>
      </c>
      <c r="BO51" s="23">
        <f t="shared" si="5"/>
        <v>594.55445995357536</v>
      </c>
      <c r="BP51" s="23">
        <f t="shared" si="37"/>
        <v>286.55734946481505</v>
      </c>
    </row>
    <row r="52" spans="1:68" x14ac:dyDescent="0.25">
      <c r="A52" s="23"/>
      <c r="B52" s="25">
        <v>38</v>
      </c>
      <c r="C52" s="23">
        <f t="shared" si="6"/>
        <v>997.43066099333657</v>
      </c>
      <c r="D52" s="23">
        <f t="shared" si="38"/>
        <v>184089.47608827581</v>
      </c>
      <c r="E52" s="23">
        <f t="shared" si="7"/>
        <v>709.51152242356306</v>
      </c>
      <c r="F52" s="23">
        <f t="shared" si="8"/>
        <v>287.91913856977351</v>
      </c>
      <c r="G52" s="23">
        <f t="shared" si="9"/>
        <v>142.66934396841376</v>
      </c>
      <c r="I52" s="25">
        <v>38</v>
      </c>
      <c r="J52" s="23">
        <f t="shared" si="0"/>
        <v>980.4839070089065</v>
      </c>
      <c r="K52" s="23">
        <f t="shared" si="39"/>
        <v>185919.61657810298</v>
      </c>
      <c r="L52" s="23">
        <f t="shared" si="10"/>
        <v>677.83193544100038</v>
      </c>
      <c r="M52" s="23">
        <f t="shared" si="11"/>
        <v>302.65197156790612</v>
      </c>
      <c r="N52" s="23">
        <f t="shared" si="12"/>
        <v>131.69306174282295</v>
      </c>
      <c r="O52" s="8"/>
      <c r="P52" s="25">
        <v>38</v>
      </c>
      <c r="Q52" s="23">
        <f t="shared" si="1"/>
        <v>839.98748210373606</v>
      </c>
      <c r="R52" s="23">
        <f t="shared" si="40"/>
        <v>187515.47081659202</v>
      </c>
      <c r="S52" s="23">
        <f t="shared" si="13"/>
        <v>585.98584630184996</v>
      </c>
      <c r="T52" s="23">
        <f t="shared" si="14"/>
        <v>254.0016358018861</v>
      </c>
      <c r="U52" s="23">
        <f t="shared" si="15"/>
        <v>132.82345849508602</v>
      </c>
      <c r="V52" s="8"/>
      <c r="W52" s="25">
        <v>38</v>
      </c>
      <c r="X52" s="23">
        <f t="shared" si="2"/>
        <v>839.98748210373606</v>
      </c>
      <c r="Y52" s="23">
        <f t="shared" si="41"/>
        <v>170679.88393943806</v>
      </c>
      <c r="Z52" s="23">
        <f t="shared" si="16"/>
        <v>533.37463731074388</v>
      </c>
      <c r="AA52" s="23">
        <f t="shared" si="17"/>
        <v>306.61284479299218</v>
      </c>
      <c r="AB52" s="23">
        <f t="shared" si="18"/>
        <v>120.89825112376863</v>
      </c>
      <c r="AC52" s="8"/>
      <c r="AD52" s="25">
        <v>38</v>
      </c>
      <c r="AE52" s="23">
        <f t="shared" si="3"/>
        <v>1113.5329199293101</v>
      </c>
      <c r="AF52" s="23">
        <f t="shared" si="42"/>
        <v>193461.95255750202</v>
      </c>
      <c r="AG52" s="23">
        <f t="shared" si="19"/>
        <v>834.0862712377525</v>
      </c>
      <c r="AH52" s="23">
        <f t="shared" si="20"/>
        <v>279.44664869155758</v>
      </c>
      <c r="AJ52" s="25">
        <v>38</v>
      </c>
      <c r="AK52" s="23">
        <f t="shared" si="21"/>
        <v>1024.3979982413966</v>
      </c>
      <c r="AL52" s="23">
        <f t="shared" si="43"/>
        <v>186553.43783310731</v>
      </c>
      <c r="AM52" s="23">
        <f t="shared" si="22"/>
        <v>738.44069142271644</v>
      </c>
      <c r="AN52" s="23">
        <f t="shared" si="23"/>
        <v>285.95730681868019</v>
      </c>
      <c r="AO52" s="23">
        <f t="shared" si="24"/>
        <v>132.1420184651177</v>
      </c>
      <c r="AQ52" s="25">
        <v>38</v>
      </c>
      <c r="AR52" s="23">
        <f t="shared" si="25"/>
        <v>1130.4596550170538</v>
      </c>
      <c r="AS52" s="23">
        <f t="shared" si="44"/>
        <v>187916.99262423287</v>
      </c>
      <c r="AT52" s="23">
        <f t="shared" si="26"/>
        <v>880.86090292609151</v>
      </c>
      <c r="AU52" s="23">
        <f t="shared" si="27"/>
        <v>249.59875209096231</v>
      </c>
      <c r="AV52" s="23">
        <f t="shared" si="28"/>
        <v>133.1078697754983</v>
      </c>
      <c r="AW52" s="23"/>
      <c r="AX52" s="25">
        <v>38</v>
      </c>
      <c r="AY52" s="23">
        <f t="shared" si="29"/>
        <v>1194.4913688271995</v>
      </c>
      <c r="AZ52" s="23">
        <f t="shared" si="45"/>
        <v>186510.15024425593</v>
      </c>
      <c r="BA52" s="23">
        <f t="shared" si="30"/>
        <v>971.40703252216622</v>
      </c>
      <c r="BB52" s="23">
        <f t="shared" si="31"/>
        <v>223.08433630503328</v>
      </c>
      <c r="BC52" s="23">
        <f t="shared" si="32"/>
        <v>144.54536643929833</v>
      </c>
      <c r="BD52" s="23"/>
      <c r="BE52" s="25">
        <v>38</v>
      </c>
      <c r="BF52" s="23">
        <f t="shared" si="33"/>
        <v>1008.556220625067</v>
      </c>
      <c r="BG52" s="23">
        <f t="shared" si="46"/>
        <v>191242.69607657092</v>
      </c>
      <c r="BH52" s="23">
        <f t="shared" si="34"/>
        <v>697.23899611249806</v>
      </c>
      <c r="BI52" s="23">
        <f t="shared" si="35"/>
        <v>311.31722451256894</v>
      </c>
      <c r="BJ52" s="23">
        <f t="shared" si="36"/>
        <v>55.779119688999856</v>
      </c>
      <c r="BL52" s="25">
        <v>38</v>
      </c>
      <c r="BM52" s="23">
        <f t="shared" si="4"/>
        <v>881.11180941839041</v>
      </c>
      <c r="BN52" s="23">
        <f t="shared" si="47"/>
        <v>189970.8698356793</v>
      </c>
      <c r="BO52" s="23">
        <f t="shared" si="5"/>
        <v>593.6589682364978</v>
      </c>
      <c r="BP52" s="23">
        <f t="shared" si="37"/>
        <v>287.45284118189261</v>
      </c>
    </row>
    <row r="53" spans="1:68" x14ac:dyDescent="0.25">
      <c r="A53" s="23"/>
      <c r="B53" s="25">
        <v>39</v>
      </c>
      <c r="C53" s="23">
        <f t="shared" si="6"/>
        <v>997.43066099333657</v>
      </c>
      <c r="D53" s="23">
        <f t="shared" si="38"/>
        <v>183801.55694970605</v>
      </c>
      <c r="E53" s="23">
        <f t="shared" si="7"/>
        <v>708.40183407699203</v>
      </c>
      <c r="F53" s="23">
        <f t="shared" si="8"/>
        <v>289.02882691634454</v>
      </c>
      <c r="G53" s="23">
        <f t="shared" si="9"/>
        <v>142.4462066360222</v>
      </c>
      <c r="I53" s="25">
        <v>39</v>
      </c>
      <c r="J53" s="23">
        <f t="shared" si="0"/>
        <v>980.4839070089065</v>
      </c>
      <c r="K53" s="23">
        <f t="shared" si="39"/>
        <v>185616.96460653507</v>
      </c>
      <c r="L53" s="23">
        <f t="shared" si="10"/>
        <v>676.72851679465907</v>
      </c>
      <c r="M53" s="23">
        <f t="shared" si="11"/>
        <v>303.75539021424743</v>
      </c>
      <c r="N53" s="23">
        <f t="shared" si="12"/>
        <v>131.47868326296236</v>
      </c>
      <c r="O53" s="8"/>
      <c r="P53" s="25">
        <v>39</v>
      </c>
      <c r="Q53" s="23">
        <f t="shared" si="1"/>
        <v>839.98748210373606</v>
      </c>
      <c r="R53" s="23">
        <f t="shared" si="40"/>
        <v>187261.46918079013</v>
      </c>
      <c r="S53" s="23">
        <f t="shared" si="13"/>
        <v>585.19209118996912</v>
      </c>
      <c r="T53" s="23">
        <f t="shared" si="14"/>
        <v>254.79539091376694</v>
      </c>
      <c r="U53" s="23">
        <f t="shared" si="15"/>
        <v>132.64354066972635</v>
      </c>
      <c r="V53" s="8"/>
      <c r="W53" s="25">
        <v>39</v>
      </c>
      <c r="X53" s="23">
        <f t="shared" si="2"/>
        <v>839.98748210373606</v>
      </c>
      <c r="Y53" s="23">
        <f t="shared" si="41"/>
        <v>170373.27109464508</v>
      </c>
      <c r="Z53" s="23">
        <f t="shared" si="16"/>
        <v>532.41647217076581</v>
      </c>
      <c r="AA53" s="23">
        <f t="shared" si="17"/>
        <v>307.57100993297024</v>
      </c>
      <c r="AB53" s="23">
        <f t="shared" si="18"/>
        <v>120.68106702537361</v>
      </c>
      <c r="AC53" s="8"/>
      <c r="AD53" s="25">
        <v>39</v>
      </c>
      <c r="AE53" s="23">
        <f t="shared" si="3"/>
        <v>1113.5329199293101</v>
      </c>
      <c r="AF53" s="23">
        <f t="shared" si="42"/>
        <v>193182.50590881048</v>
      </c>
      <c r="AG53" s="23">
        <f t="shared" si="19"/>
        <v>832.88147303254607</v>
      </c>
      <c r="AH53" s="23">
        <f t="shared" si="20"/>
        <v>280.65144689676401</v>
      </c>
      <c r="AJ53" s="25">
        <v>39</v>
      </c>
      <c r="AK53" s="23">
        <f t="shared" si="21"/>
        <v>1024.3979982413966</v>
      </c>
      <c r="AL53" s="23">
        <f t="shared" si="43"/>
        <v>186267.48052628862</v>
      </c>
      <c r="AM53" s="23">
        <f t="shared" si="22"/>
        <v>737.30877708322589</v>
      </c>
      <c r="AN53" s="23">
        <f t="shared" si="23"/>
        <v>287.08922115817074</v>
      </c>
      <c r="AO53" s="23">
        <f t="shared" si="24"/>
        <v>131.93946537278779</v>
      </c>
      <c r="AQ53" s="25">
        <v>39</v>
      </c>
      <c r="AR53" s="23">
        <f t="shared" si="25"/>
        <v>1130.4596550170538</v>
      </c>
      <c r="AS53" s="23">
        <f t="shared" si="44"/>
        <v>187667.3938721419</v>
      </c>
      <c r="AT53" s="23">
        <f t="shared" si="26"/>
        <v>879.69090877566509</v>
      </c>
      <c r="AU53" s="23">
        <f t="shared" si="27"/>
        <v>250.76874624138873</v>
      </c>
      <c r="AV53" s="23">
        <f t="shared" si="28"/>
        <v>132.93107065943386</v>
      </c>
      <c r="AW53" s="23"/>
      <c r="AX53" s="25">
        <v>39</v>
      </c>
      <c r="AY53" s="23">
        <f t="shared" si="29"/>
        <v>1194.4913688271995</v>
      </c>
      <c r="AZ53" s="23">
        <f t="shared" si="45"/>
        <v>186287.06590795089</v>
      </c>
      <c r="BA53" s="23">
        <f t="shared" si="30"/>
        <v>970.24513493724419</v>
      </c>
      <c r="BB53" s="23">
        <f t="shared" si="31"/>
        <v>224.24623388995531</v>
      </c>
      <c r="BC53" s="23">
        <f t="shared" si="32"/>
        <v>144.37247607866195</v>
      </c>
      <c r="BD53" s="23"/>
      <c r="BE53" s="25">
        <v>39</v>
      </c>
      <c r="BF53" s="23">
        <f t="shared" si="33"/>
        <v>1008.556220625067</v>
      </c>
      <c r="BG53" s="23">
        <f t="shared" si="46"/>
        <v>190931.37885205835</v>
      </c>
      <c r="BH53" s="23">
        <f t="shared" si="34"/>
        <v>696.10398539812934</v>
      </c>
      <c r="BI53" s="23">
        <f t="shared" si="35"/>
        <v>312.45223522693766</v>
      </c>
      <c r="BJ53" s="23">
        <f t="shared" si="36"/>
        <v>55.688318831850353</v>
      </c>
      <c r="BL53" s="25">
        <v>39</v>
      </c>
      <c r="BM53" s="23">
        <f t="shared" si="4"/>
        <v>881.11180941839041</v>
      </c>
      <c r="BN53" s="23">
        <f t="shared" si="47"/>
        <v>189683.41699449741</v>
      </c>
      <c r="BO53" s="23">
        <f t="shared" si="5"/>
        <v>592.76067810780432</v>
      </c>
      <c r="BP53" s="23">
        <f t="shared" si="37"/>
        <v>288.35113131058608</v>
      </c>
    </row>
    <row r="54" spans="1:68" x14ac:dyDescent="0.25">
      <c r="A54" s="23"/>
      <c r="B54" s="25">
        <v>40</v>
      </c>
      <c r="C54" s="23">
        <f t="shared" si="6"/>
        <v>997.43066099333657</v>
      </c>
      <c r="D54" s="23">
        <f t="shared" si="38"/>
        <v>183512.52812278969</v>
      </c>
      <c r="E54" s="23">
        <f t="shared" si="7"/>
        <v>707.28786880658527</v>
      </c>
      <c r="F54" s="23">
        <f t="shared" si="8"/>
        <v>290.14279218675131</v>
      </c>
      <c r="G54" s="23">
        <f t="shared" si="9"/>
        <v>142.222209295162</v>
      </c>
      <c r="I54" s="25">
        <v>40</v>
      </c>
      <c r="J54" s="23">
        <f t="shared" si="0"/>
        <v>980.4839070089065</v>
      </c>
      <c r="K54" s="23">
        <f t="shared" si="39"/>
        <v>185313.20921632083</v>
      </c>
      <c r="L54" s="23">
        <f t="shared" si="10"/>
        <v>675.62107526783632</v>
      </c>
      <c r="M54" s="23">
        <f t="shared" si="11"/>
        <v>304.86283174107018</v>
      </c>
      <c r="N54" s="23">
        <f t="shared" si="12"/>
        <v>131.26352319489393</v>
      </c>
      <c r="O54" s="8"/>
      <c r="P54" s="25">
        <v>40</v>
      </c>
      <c r="Q54" s="23">
        <f t="shared" si="1"/>
        <v>839.98748210373606</v>
      </c>
      <c r="R54" s="23">
        <f t="shared" si="40"/>
        <v>187006.67378987637</v>
      </c>
      <c r="S54" s="23">
        <f t="shared" si="13"/>
        <v>584.39585559336365</v>
      </c>
      <c r="T54" s="23">
        <f t="shared" si="14"/>
        <v>255.59162651037241</v>
      </c>
      <c r="U54" s="23">
        <f t="shared" si="15"/>
        <v>132.46306060116243</v>
      </c>
      <c r="V54" s="8"/>
      <c r="W54" s="25">
        <v>40</v>
      </c>
      <c r="X54" s="23">
        <f t="shared" si="2"/>
        <v>839.98748210373606</v>
      </c>
      <c r="Y54" s="23">
        <f t="shared" si="41"/>
        <v>170065.70008471212</v>
      </c>
      <c r="Z54" s="23">
        <f t="shared" si="16"/>
        <v>531.45531276472536</v>
      </c>
      <c r="AA54" s="23">
        <f t="shared" si="17"/>
        <v>308.53216933901069</v>
      </c>
      <c r="AB54" s="23">
        <f t="shared" si="18"/>
        <v>120.4632042266711</v>
      </c>
      <c r="AC54" s="8"/>
      <c r="AD54" s="25">
        <v>40</v>
      </c>
      <c r="AE54" s="23">
        <f t="shared" si="3"/>
        <v>1113.5329199293101</v>
      </c>
      <c r="AF54" s="23">
        <f t="shared" si="42"/>
        <v>192901.85446191372</v>
      </c>
      <c r="AG54" s="23">
        <f t="shared" si="19"/>
        <v>831.67148049517607</v>
      </c>
      <c r="AH54" s="23">
        <f t="shared" si="20"/>
        <v>281.86143943413401</v>
      </c>
      <c r="AJ54" s="25">
        <v>40</v>
      </c>
      <c r="AK54" s="23">
        <f t="shared" si="21"/>
        <v>1024.3979982413966</v>
      </c>
      <c r="AL54" s="23">
        <f t="shared" si="43"/>
        <v>185980.39130513044</v>
      </c>
      <c r="AM54" s="23">
        <f t="shared" si="22"/>
        <v>736.17238224947471</v>
      </c>
      <c r="AN54" s="23">
        <f t="shared" si="23"/>
        <v>288.22561599192193</v>
      </c>
      <c r="AO54" s="23">
        <f t="shared" si="24"/>
        <v>131.73611050780073</v>
      </c>
      <c r="AQ54" s="25">
        <v>40</v>
      </c>
      <c r="AR54" s="23">
        <f t="shared" si="25"/>
        <v>1130.4596550170538</v>
      </c>
      <c r="AS54" s="23">
        <f t="shared" si="44"/>
        <v>187416.62512590049</v>
      </c>
      <c r="AT54" s="23">
        <f t="shared" si="26"/>
        <v>878.51543027765854</v>
      </c>
      <c r="AU54" s="23">
        <f t="shared" si="27"/>
        <v>251.94422473939528</v>
      </c>
      <c r="AV54" s="23">
        <f t="shared" si="28"/>
        <v>132.75344279751286</v>
      </c>
      <c r="AW54" s="23"/>
      <c r="AX54" s="25">
        <v>40</v>
      </c>
      <c r="AY54" s="23">
        <f t="shared" si="29"/>
        <v>1194.4913688271995</v>
      </c>
      <c r="AZ54" s="23">
        <f t="shared" si="45"/>
        <v>186062.81967406094</v>
      </c>
      <c r="BA54" s="23">
        <f t="shared" si="30"/>
        <v>969.07718580240066</v>
      </c>
      <c r="BB54" s="23">
        <f t="shared" si="31"/>
        <v>225.41418302479883</v>
      </c>
      <c r="BC54" s="23">
        <f t="shared" si="32"/>
        <v>144.19868524739724</v>
      </c>
      <c r="BD54" s="23"/>
      <c r="BE54" s="25">
        <v>40</v>
      </c>
      <c r="BF54" s="23">
        <f t="shared" si="33"/>
        <v>1008.556220625067</v>
      </c>
      <c r="BG54" s="23">
        <f t="shared" si="46"/>
        <v>190618.92661683142</v>
      </c>
      <c r="BH54" s="23">
        <f t="shared" si="34"/>
        <v>694.96483662386447</v>
      </c>
      <c r="BI54" s="23">
        <f t="shared" si="35"/>
        <v>313.59138400120253</v>
      </c>
      <c r="BJ54" s="23">
        <f t="shared" si="36"/>
        <v>55.597186929909171</v>
      </c>
      <c r="BL54" s="25">
        <v>40</v>
      </c>
      <c r="BM54" s="23">
        <f t="shared" si="4"/>
        <v>881.11180941839041</v>
      </c>
      <c r="BN54" s="23">
        <f t="shared" si="47"/>
        <v>189395.06586318681</v>
      </c>
      <c r="BO54" s="23">
        <f t="shared" si="5"/>
        <v>591.85958082245872</v>
      </c>
      <c r="BP54" s="23">
        <f t="shared" si="37"/>
        <v>289.25222859593168</v>
      </c>
    </row>
    <row r="55" spans="1:68" x14ac:dyDescent="0.25">
      <c r="A55" s="23"/>
      <c r="B55" s="25">
        <v>41</v>
      </c>
      <c r="C55" s="23">
        <f t="shared" si="6"/>
        <v>997.43066099333657</v>
      </c>
      <c r="D55" s="23">
        <f t="shared" si="38"/>
        <v>183222.38533060293</v>
      </c>
      <c r="E55" s="23">
        <f t="shared" si="7"/>
        <v>706.16961012836555</v>
      </c>
      <c r="F55" s="23">
        <f t="shared" si="8"/>
        <v>291.26105086497103</v>
      </c>
      <c r="G55" s="23">
        <f t="shared" si="9"/>
        <v>141.99734863121728</v>
      </c>
      <c r="I55" s="25">
        <v>41</v>
      </c>
      <c r="J55" s="23">
        <f t="shared" si="0"/>
        <v>980.4839070089065</v>
      </c>
      <c r="K55" s="23">
        <f t="shared" si="39"/>
        <v>185008.34638457975</v>
      </c>
      <c r="L55" s="23">
        <f t="shared" si="10"/>
        <v>674.50959619378023</v>
      </c>
      <c r="M55" s="23">
        <f t="shared" si="11"/>
        <v>305.97431081512627</v>
      </c>
      <c r="N55" s="23">
        <f t="shared" si="12"/>
        <v>131.04757868907734</v>
      </c>
      <c r="O55" s="8"/>
      <c r="P55" s="25">
        <v>41</v>
      </c>
      <c r="Q55" s="23">
        <f t="shared" si="1"/>
        <v>839.98748210373606</v>
      </c>
      <c r="R55" s="23">
        <f t="shared" si="40"/>
        <v>186751.08216336599</v>
      </c>
      <c r="S55" s="23">
        <f t="shared" si="13"/>
        <v>583.59713176051866</v>
      </c>
      <c r="T55" s="23">
        <f t="shared" si="14"/>
        <v>256.39035034321739</v>
      </c>
      <c r="U55" s="23">
        <f t="shared" si="15"/>
        <v>132.28201653238426</v>
      </c>
      <c r="V55" s="8"/>
      <c r="W55" s="25">
        <v>41</v>
      </c>
      <c r="X55" s="23">
        <f t="shared" si="2"/>
        <v>839.98748210373606</v>
      </c>
      <c r="Y55" s="23">
        <f t="shared" si="41"/>
        <v>169757.16791537311</v>
      </c>
      <c r="Z55" s="23">
        <f t="shared" si="16"/>
        <v>530.49114973554094</v>
      </c>
      <c r="AA55" s="23">
        <f t="shared" si="17"/>
        <v>309.49633236819511</v>
      </c>
      <c r="AB55" s="23">
        <f t="shared" si="18"/>
        <v>120.24466060672263</v>
      </c>
      <c r="AC55" s="8"/>
      <c r="AD55" s="25">
        <v>41</v>
      </c>
      <c r="AE55" s="23">
        <f t="shared" si="3"/>
        <v>1113.5329199293101</v>
      </c>
      <c r="AF55" s="23">
        <f t="shared" si="42"/>
        <v>192619.99302247958</v>
      </c>
      <c r="AG55" s="23">
        <f t="shared" si="19"/>
        <v>830.45627123094903</v>
      </c>
      <c r="AH55" s="23">
        <f t="shared" si="20"/>
        <v>283.07664869836105</v>
      </c>
      <c r="AJ55" s="25">
        <v>41</v>
      </c>
      <c r="AK55" s="23">
        <f t="shared" si="21"/>
        <v>1024.3979982413966</v>
      </c>
      <c r="AL55" s="23">
        <f t="shared" si="43"/>
        <v>185692.16568913852</v>
      </c>
      <c r="AM55" s="23">
        <f t="shared" si="22"/>
        <v>735.03148918617342</v>
      </c>
      <c r="AN55" s="23">
        <f t="shared" si="23"/>
        <v>289.36650905522322</v>
      </c>
      <c r="AO55" s="23">
        <f t="shared" si="24"/>
        <v>131.53195069647313</v>
      </c>
      <c r="AQ55" s="25">
        <v>41</v>
      </c>
      <c r="AR55" s="23">
        <f t="shared" si="25"/>
        <v>1130.4596550170538</v>
      </c>
      <c r="AS55" s="23">
        <f t="shared" si="44"/>
        <v>187164.6809011611</v>
      </c>
      <c r="AT55" s="23">
        <f t="shared" si="26"/>
        <v>877.33444172419263</v>
      </c>
      <c r="AU55" s="23">
        <f t="shared" si="27"/>
        <v>253.12521329286119</v>
      </c>
      <c r="AV55" s="23">
        <f t="shared" si="28"/>
        <v>132.57498230498913</v>
      </c>
      <c r="AW55" s="23"/>
      <c r="AX55" s="25">
        <v>41</v>
      </c>
      <c r="AY55" s="23">
        <f t="shared" si="29"/>
        <v>1194.4913688271995</v>
      </c>
      <c r="AZ55" s="23">
        <f t="shared" si="45"/>
        <v>185837.40549103613</v>
      </c>
      <c r="BA55" s="23">
        <f t="shared" si="30"/>
        <v>967.90315359914644</v>
      </c>
      <c r="BB55" s="23">
        <f t="shared" si="31"/>
        <v>226.58821522805306</v>
      </c>
      <c r="BC55" s="23">
        <f t="shared" si="32"/>
        <v>144.023989255553</v>
      </c>
      <c r="BD55" s="23"/>
      <c r="BE55" s="25">
        <v>41</v>
      </c>
      <c r="BF55" s="23">
        <f t="shared" si="33"/>
        <v>1008.556220625067</v>
      </c>
      <c r="BG55" s="23">
        <f t="shared" si="46"/>
        <v>190305.33523283023</v>
      </c>
      <c r="BH55" s="23">
        <f t="shared" si="34"/>
        <v>693.82153470302683</v>
      </c>
      <c r="BI55" s="23">
        <f t="shared" si="35"/>
        <v>314.73468592204017</v>
      </c>
      <c r="BJ55" s="23">
        <f t="shared" si="36"/>
        <v>55.505722776242152</v>
      </c>
      <c r="BL55" s="25">
        <v>41</v>
      </c>
      <c r="BM55" s="23">
        <f t="shared" si="4"/>
        <v>881.11180941839041</v>
      </c>
      <c r="BN55" s="23">
        <f t="shared" si="47"/>
        <v>189105.81363459089</v>
      </c>
      <c r="BO55" s="23">
        <f t="shared" si="5"/>
        <v>590.95566760809652</v>
      </c>
      <c r="BP55" s="23">
        <f t="shared" si="37"/>
        <v>290.15614181029389</v>
      </c>
    </row>
    <row r="56" spans="1:68" x14ac:dyDescent="0.25">
      <c r="A56" s="23"/>
      <c r="B56" s="25">
        <v>42</v>
      </c>
      <c r="C56" s="23">
        <f t="shared" si="6"/>
        <v>997.43066099333657</v>
      </c>
      <c r="D56" s="23">
        <f t="shared" si="38"/>
        <v>182931.12427973797</v>
      </c>
      <c r="E56" s="23">
        <f t="shared" si="7"/>
        <v>705.04704149482347</v>
      </c>
      <c r="F56" s="23">
        <f t="shared" si="8"/>
        <v>292.3836194985131</v>
      </c>
      <c r="G56" s="23">
        <f t="shared" si="9"/>
        <v>141.77162131679691</v>
      </c>
      <c r="I56" s="25">
        <v>42</v>
      </c>
      <c r="J56" s="23">
        <f t="shared" si="0"/>
        <v>980.4839070089065</v>
      </c>
      <c r="K56" s="23">
        <f t="shared" si="39"/>
        <v>184702.37207376462</v>
      </c>
      <c r="L56" s="23">
        <f t="shared" si="10"/>
        <v>673.39406485226675</v>
      </c>
      <c r="M56" s="23">
        <f t="shared" si="11"/>
        <v>307.08984215663975</v>
      </c>
      <c r="N56" s="23">
        <f t="shared" si="12"/>
        <v>130.83084688558327</v>
      </c>
      <c r="O56" s="8"/>
      <c r="P56" s="25">
        <v>42</v>
      </c>
      <c r="Q56" s="23">
        <f t="shared" si="1"/>
        <v>839.98748210373606</v>
      </c>
      <c r="R56" s="23">
        <f t="shared" si="40"/>
        <v>186494.69181302277</v>
      </c>
      <c r="S56" s="23">
        <f t="shared" si="13"/>
        <v>582.79591191569614</v>
      </c>
      <c r="T56" s="23">
        <f t="shared" si="14"/>
        <v>257.19157018803992</v>
      </c>
      <c r="U56" s="23">
        <f t="shared" si="15"/>
        <v>132.10040670089114</v>
      </c>
      <c r="V56" s="8"/>
      <c r="W56" s="25">
        <v>42</v>
      </c>
      <c r="X56" s="23">
        <f t="shared" si="2"/>
        <v>839.98748210373606</v>
      </c>
      <c r="Y56" s="23">
        <f t="shared" si="41"/>
        <v>169447.67158300491</v>
      </c>
      <c r="Z56" s="23">
        <f t="shared" si="16"/>
        <v>529.52397369689027</v>
      </c>
      <c r="AA56" s="23">
        <f t="shared" si="17"/>
        <v>310.46350840684579</v>
      </c>
      <c r="AB56" s="23">
        <f t="shared" si="18"/>
        <v>120.02543403796182</v>
      </c>
      <c r="AC56" s="8"/>
      <c r="AD56" s="25">
        <v>42</v>
      </c>
      <c r="AE56" s="23">
        <f t="shared" si="3"/>
        <v>1113.5329199293101</v>
      </c>
      <c r="AF56" s="23">
        <f t="shared" si="42"/>
        <v>192336.91637378122</v>
      </c>
      <c r="AG56" s="23">
        <f t="shared" si="19"/>
        <v>829.23582274861963</v>
      </c>
      <c r="AH56" s="23">
        <f t="shared" si="20"/>
        <v>284.29709718069046</v>
      </c>
      <c r="AJ56" s="25">
        <v>42</v>
      </c>
      <c r="AK56" s="23">
        <f t="shared" si="21"/>
        <v>1024.3979982413966</v>
      </c>
      <c r="AL56" s="23">
        <f t="shared" si="43"/>
        <v>185402.7991800833</v>
      </c>
      <c r="AM56" s="23">
        <f t="shared" si="22"/>
        <v>733.88608008782978</v>
      </c>
      <c r="AN56" s="23">
        <f t="shared" si="23"/>
        <v>290.51191815356685</v>
      </c>
      <c r="AO56" s="23">
        <f t="shared" si="24"/>
        <v>131.32698275255902</v>
      </c>
      <c r="AQ56" s="25">
        <v>42</v>
      </c>
      <c r="AR56" s="23">
        <f t="shared" si="25"/>
        <v>1130.4596550170538</v>
      </c>
      <c r="AS56" s="23">
        <f t="shared" si="44"/>
        <v>186911.55568786824</v>
      </c>
      <c r="AT56" s="23">
        <f t="shared" si="26"/>
        <v>876.14791728688238</v>
      </c>
      <c r="AU56" s="23">
        <f t="shared" si="27"/>
        <v>254.31173773017144</v>
      </c>
      <c r="AV56" s="23">
        <f t="shared" si="28"/>
        <v>132.39568527890668</v>
      </c>
      <c r="AW56" s="23"/>
      <c r="AX56" s="25">
        <v>42</v>
      </c>
      <c r="AY56" s="23">
        <f t="shared" si="29"/>
        <v>1194.4913688271995</v>
      </c>
      <c r="AZ56" s="23">
        <f t="shared" si="45"/>
        <v>185610.81727580808</v>
      </c>
      <c r="BA56" s="23">
        <f t="shared" si="30"/>
        <v>966.72300664483373</v>
      </c>
      <c r="BB56" s="23">
        <f t="shared" si="31"/>
        <v>227.76836218236576</v>
      </c>
      <c r="BC56" s="23">
        <f t="shared" si="32"/>
        <v>143.84838338875124</v>
      </c>
      <c r="BD56" s="23"/>
      <c r="BE56" s="25">
        <v>42</v>
      </c>
      <c r="BF56" s="23">
        <f t="shared" si="33"/>
        <v>1008.556220625067</v>
      </c>
      <c r="BG56" s="23">
        <f t="shared" si="46"/>
        <v>189990.60054690819</v>
      </c>
      <c r="BH56" s="23">
        <f t="shared" si="34"/>
        <v>692.67406449393604</v>
      </c>
      <c r="BI56" s="23">
        <f t="shared" si="35"/>
        <v>315.88215613113096</v>
      </c>
      <c r="BJ56" s="23">
        <f t="shared" si="36"/>
        <v>55.413925159514889</v>
      </c>
      <c r="BL56" s="25">
        <v>42</v>
      </c>
      <c r="BM56" s="23">
        <f t="shared" si="4"/>
        <v>881.11180941839041</v>
      </c>
      <c r="BN56" s="23">
        <f t="shared" si="47"/>
        <v>188815.65749278059</v>
      </c>
      <c r="BO56" s="23">
        <f t="shared" si="5"/>
        <v>590.04892966493935</v>
      </c>
      <c r="BP56" s="23">
        <f t="shared" si="37"/>
        <v>291.06287975345106</v>
      </c>
    </row>
    <row r="57" spans="1:68" x14ac:dyDescent="0.25">
      <c r="A57" s="23"/>
      <c r="B57" s="25">
        <v>43</v>
      </c>
      <c r="C57" s="23">
        <f t="shared" si="6"/>
        <v>997.43066099333657</v>
      </c>
      <c r="D57" s="23">
        <f t="shared" si="38"/>
        <v>182638.74066023945</v>
      </c>
      <c r="E57" s="23">
        <f t="shared" si="7"/>
        <v>703.92014629467292</v>
      </c>
      <c r="F57" s="23">
        <f t="shared" si="8"/>
        <v>293.51051469866366</v>
      </c>
      <c r="G57" s="23">
        <f t="shared" si="9"/>
        <v>141.54502401168557</v>
      </c>
      <c r="I57" s="25">
        <v>43</v>
      </c>
      <c r="J57" s="23">
        <f t="shared" si="0"/>
        <v>980.4839070089065</v>
      </c>
      <c r="K57" s="23">
        <f t="shared" si="39"/>
        <v>184395.28223160797</v>
      </c>
      <c r="L57" s="23">
        <f t="shared" si="10"/>
        <v>672.27446646940393</v>
      </c>
      <c r="M57" s="23">
        <f t="shared" si="11"/>
        <v>308.20944053950257</v>
      </c>
      <c r="N57" s="23">
        <f t="shared" si="12"/>
        <v>130.61332491405565</v>
      </c>
      <c r="O57" s="8"/>
      <c r="P57" s="25">
        <v>43</v>
      </c>
      <c r="Q57" s="23">
        <f t="shared" si="1"/>
        <v>839.98748210373606</v>
      </c>
      <c r="R57" s="23">
        <f t="shared" si="40"/>
        <v>186237.50024283474</v>
      </c>
      <c r="S57" s="23">
        <f t="shared" si="13"/>
        <v>581.9921882588585</v>
      </c>
      <c r="T57" s="23">
        <f t="shared" si="14"/>
        <v>257.99529384487755</v>
      </c>
      <c r="U57" s="23">
        <f t="shared" si="15"/>
        <v>131.91822933867462</v>
      </c>
      <c r="V57" s="8"/>
      <c r="W57" s="25">
        <v>43</v>
      </c>
      <c r="X57" s="23">
        <f t="shared" si="2"/>
        <v>839.98748210373606</v>
      </c>
      <c r="Y57" s="23">
        <f t="shared" si="41"/>
        <v>169137.20807459805</v>
      </c>
      <c r="Z57" s="23">
        <f t="shared" si="16"/>
        <v>528.55377523311881</v>
      </c>
      <c r="AA57" s="23">
        <f t="shared" si="17"/>
        <v>311.43370687061724</v>
      </c>
      <c r="AB57" s="23">
        <f t="shared" si="18"/>
        <v>119.80552238617362</v>
      </c>
      <c r="AC57" s="8"/>
      <c r="AD57" s="25">
        <v>43</v>
      </c>
      <c r="AE57" s="23">
        <f t="shared" si="3"/>
        <v>1113.5329199293101</v>
      </c>
      <c r="AF57" s="23">
        <f t="shared" si="42"/>
        <v>192052.61927660054</v>
      </c>
      <c r="AG57" s="23">
        <f t="shared" si="19"/>
        <v>828.01011245997427</v>
      </c>
      <c r="AH57" s="23">
        <f t="shared" si="20"/>
        <v>285.52280746933582</v>
      </c>
      <c r="AJ57" s="25">
        <v>43</v>
      </c>
      <c r="AK57" s="23">
        <f t="shared" si="21"/>
        <v>1024.3979982413966</v>
      </c>
      <c r="AL57" s="23">
        <f t="shared" si="43"/>
        <v>185112.28726192974</v>
      </c>
      <c r="AM57" s="23">
        <f t="shared" si="22"/>
        <v>732.73613707847198</v>
      </c>
      <c r="AN57" s="23">
        <f t="shared" si="23"/>
        <v>291.66186116292465</v>
      </c>
      <c r="AO57" s="23">
        <f t="shared" si="24"/>
        <v>131.12120347720025</v>
      </c>
      <c r="AQ57" s="25">
        <v>43</v>
      </c>
      <c r="AR57" s="23">
        <f t="shared" si="25"/>
        <v>1130.4596550170538</v>
      </c>
      <c r="AS57" s="23">
        <f t="shared" si="44"/>
        <v>186657.24395013807</v>
      </c>
      <c r="AT57" s="23">
        <f t="shared" si="26"/>
        <v>874.95583101627221</v>
      </c>
      <c r="AU57" s="23">
        <f t="shared" si="27"/>
        <v>255.50382400078161</v>
      </c>
      <c r="AV57" s="23">
        <f t="shared" si="28"/>
        <v>132.21554779801448</v>
      </c>
      <c r="AW57" s="23"/>
      <c r="AX57" s="25">
        <v>43</v>
      </c>
      <c r="AY57" s="23">
        <f t="shared" si="29"/>
        <v>1194.4913688271995</v>
      </c>
      <c r="AZ57" s="23">
        <f t="shared" si="45"/>
        <v>185383.04891362571</v>
      </c>
      <c r="BA57" s="23">
        <f t="shared" si="30"/>
        <v>965.53671309180049</v>
      </c>
      <c r="BB57" s="23">
        <f t="shared" si="31"/>
        <v>228.954655735399</v>
      </c>
      <c r="BC57" s="23">
        <f t="shared" si="32"/>
        <v>143.67186290805992</v>
      </c>
      <c r="BD57" s="23"/>
      <c r="BE57" s="25">
        <v>43</v>
      </c>
      <c r="BF57" s="23">
        <f t="shared" si="33"/>
        <v>1008.556220625067</v>
      </c>
      <c r="BG57" s="23">
        <f t="shared" si="46"/>
        <v>189674.71839077707</v>
      </c>
      <c r="BH57" s="23">
        <f t="shared" si="34"/>
        <v>691.52241079970804</v>
      </c>
      <c r="BI57" s="23">
        <f t="shared" si="35"/>
        <v>317.03380982535896</v>
      </c>
      <c r="BJ57" s="23">
        <f t="shared" si="36"/>
        <v>55.321792863976647</v>
      </c>
      <c r="BL57" s="25">
        <v>43</v>
      </c>
      <c r="BM57" s="23">
        <f t="shared" si="4"/>
        <v>881.11180941839041</v>
      </c>
      <c r="BN57" s="23">
        <f t="shared" si="47"/>
        <v>188524.59461302715</v>
      </c>
      <c r="BO57" s="23">
        <f t="shared" si="5"/>
        <v>589.13935816570984</v>
      </c>
      <c r="BP57" s="23">
        <f t="shared" si="37"/>
        <v>291.97245125268057</v>
      </c>
    </row>
    <row r="58" spans="1:68" x14ac:dyDescent="0.25">
      <c r="A58" s="23"/>
      <c r="B58" s="25">
        <v>44</v>
      </c>
      <c r="C58" s="23">
        <f t="shared" si="6"/>
        <v>997.43066099333657</v>
      </c>
      <c r="D58" s="23">
        <f t="shared" si="38"/>
        <v>182345.23014554079</v>
      </c>
      <c r="E58" s="23">
        <f t="shared" si="7"/>
        <v>702.78890785260512</v>
      </c>
      <c r="F58" s="23">
        <f t="shared" si="8"/>
        <v>294.64175314073145</v>
      </c>
      <c r="G58" s="23">
        <f t="shared" si="9"/>
        <v>141.31755336279411</v>
      </c>
      <c r="I58" s="25">
        <v>44</v>
      </c>
      <c r="J58" s="23">
        <f t="shared" si="0"/>
        <v>980.4839070089065</v>
      </c>
      <c r="K58" s="23">
        <f t="shared" si="39"/>
        <v>184087.07279106847</v>
      </c>
      <c r="L58" s="23">
        <f t="shared" si="10"/>
        <v>671.15078621743703</v>
      </c>
      <c r="M58" s="23">
        <f t="shared" si="11"/>
        <v>309.33312079146947</v>
      </c>
      <c r="N58" s="23">
        <f t="shared" si="12"/>
        <v>130.39500989367352</v>
      </c>
      <c r="O58" s="8"/>
      <c r="P58" s="25">
        <v>44</v>
      </c>
      <c r="Q58" s="23">
        <f t="shared" si="1"/>
        <v>839.98748210373606</v>
      </c>
      <c r="R58" s="23">
        <f t="shared" si="40"/>
        <v>185979.50494898987</v>
      </c>
      <c r="S58" s="23">
        <f t="shared" si="13"/>
        <v>581.18595296559329</v>
      </c>
      <c r="T58" s="23">
        <f t="shared" si="14"/>
        <v>258.80152913814277</v>
      </c>
      <c r="U58" s="23">
        <f t="shared" si="15"/>
        <v>131.73548267220116</v>
      </c>
      <c r="V58" s="8"/>
      <c r="W58" s="25">
        <v>44</v>
      </c>
      <c r="X58" s="23">
        <f t="shared" si="2"/>
        <v>839.98748210373606</v>
      </c>
      <c r="Y58" s="23">
        <f t="shared" si="41"/>
        <v>168825.77436772743</v>
      </c>
      <c r="Z58" s="23">
        <f t="shared" si="16"/>
        <v>527.58054489914821</v>
      </c>
      <c r="AA58" s="23">
        <f t="shared" si="17"/>
        <v>312.40693720458785</v>
      </c>
      <c r="AB58" s="23">
        <f t="shared" si="18"/>
        <v>119.5849235104736</v>
      </c>
      <c r="AC58" s="8"/>
      <c r="AD58" s="25">
        <v>44</v>
      </c>
      <c r="AE58" s="23">
        <f t="shared" si="3"/>
        <v>1113.5329199293101</v>
      </c>
      <c r="AF58" s="23">
        <f t="shared" si="42"/>
        <v>191767.09646913121</v>
      </c>
      <c r="AG58" s="23">
        <f t="shared" si="19"/>
        <v>826.77911767941328</v>
      </c>
      <c r="AH58" s="23">
        <f t="shared" si="20"/>
        <v>286.75380224989681</v>
      </c>
      <c r="AJ58" s="25">
        <v>44</v>
      </c>
      <c r="AK58" s="23">
        <f t="shared" si="21"/>
        <v>1024.3979982413966</v>
      </c>
      <c r="AL58" s="23">
        <f t="shared" si="43"/>
        <v>184820.62540076682</v>
      </c>
      <c r="AM58" s="23">
        <f t="shared" si="22"/>
        <v>731.58164221136872</v>
      </c>
      <c r="AN58" s="23">
        <f t="shared" si="23"/>
        <v>292.81635603002792</v>
      </c>
      <c r="AO58" s="23">
        <f t="shared" si="24"/>
        <v>130.91460965887651</v>
      </c>
      <c r="AQ58" s="25">
        <v>44</v>
      </c>
      <c r="AR58" s="23">
        <f t="shared" si="25"/>
        <v>1130.4596550170538</v>
      </c>
      <c r="AS58" s="23">
        <f t="shared" si="44"/>
        <v>186401.7401261373</v>
      </c>
      <c r="AT58" s="23">
        <f t="shared" si="26"/>
        <v>873.7581568412686</v>
      </c>
      <c r="AU58" s="23">
        <f t="shared" si="27"/>
        <v>256.70149817578522</v>
      </c>
      <c r="AV58" s="23">
        <f t="shared" si="28"/>
        <v>132.0345659226806</v>
      </c>
      <c r="AW58" s="23"/>
      <c r="AX58" s="25">
        <v>44</v>
      </c>
      <c r="AY58" s="23">
        <f t="shared" si="29"/>
        <v>1194.4913688271995</v>
      </c>
      <c r="AZ58" s="23">
        <f t="shared" si="45"/>
        <v>185154.09425789031</v>
      </c>
      <c r="BA58" s="23">
        <f t="shared" si="30"/>
        <v>964.34424092651193</v>
      </c>
      <c r="BB58" s="23">
        <f t="shared" si="31"/>
        <v>230.14712790068756</v>
      </c>
      <c r="BC58" s="23">
        <f t="shared" si="32"/>
        <v>143.49442304986499</v>
      </c>
      <c r="BD58" s="23"/>
      <c r="BE58" s="25">
        <v>44</v>
      </c>
      <c r="BF58" s="23">
        <f t="shared" si="33"/>
        <v>1008.556220625067</v>
      </c>
      <c r="BG58" s="23">
        <f t="shared" si="46"/>
        <v>189357.6845809517</v>
      </c>
      <c r="BH58" s="23">
        <f t="shared" si="34"/>
        <v>690.36655836805301</v>
      </c>
      <c r="BI58" s="23">
        <f t="shared" si="35"/>
        <v>318.18966225701399</v>
      </c>
      <c r="BJ58" s="23">
        <f t="shared" si="36"/>
        <v>55.229324669444246</v>
      </c>
      <c r="BL58" s="25">
        <v>44</v>
      </c>
      <c r="BM58" s="23">
        <f t="shared" si="4"/>
        <v>881.11180941839041</v>
      </c>
      <c r="BN58" s="23">
        <f t="shared" si="47"/>
        <v>188232.62216177446</v>
      </c>
      <c r="BO58" s="23">
        <f t="shared" si="5"/>
        <v>588.22694425554516</v>
      </c>
      <c r="BP58" s="23">
        <f t="shared" si="37"/>
        <v>292.88486516284524</v>
      </c>
    </row>
    <row r="59" spans="1:68" x14ac:dyDescent="0.25">
      <c r="A59" s="23"/>
      <c r="B59" s="25">
        <v>45</v>
      </c>
      <c r="C59" s="23">
        <f t="shared" si="6"/>
        <v>997.43066099333657</v>
      </c>
      <c r="D59" s="23">
        <f t="shared" si="38"/>
        <v>182050.58839240007</v>
      </c>
      <c r="E59" s="23">
        <f t="shared" si="7"/>
        <v>701.653309429042</v>
      </c>
      <c r="F59" s="23">
        <f t="shared" si="8"/>
        <v>295.77735156429458</v>
      </c>
      <c r="G59" s="23">
        <f t="shared" si="9"/>
        <v>141.08920600411005</v>
      </c>
      <c r="I59" s="25">
        <v>45</v>
      </c>
      <c r="J59" s="23">
        <f t="shared" si="0"/>
        <v>980.4839070089065</v>
      </c>
      <c r="K59" s="23">
        <f t="shared" si="39"/>
        <v>183777.73967027699</v>
      </c>
      <c r="L59" s="23">
        <f t="shared" si="10"/>
        <v>670.02300921455151</v>
      </c>
      <c r="M59" s="23">
        <f t="shared" si="11"/>
        <v>310.46089779435499</v>
      </c>
      <c r="N59" s="23">
        <f t="shared" si="12"/>
        <v>130.17589893311288</v>
      </c>
      <c r="O59" s="8"/>
      <c r="P59" s="25">
        <v>45</v>
      </c>
      <c r="Q59" s="23">
        <f t="shared" si="1"/>
        <v>839.98748210373606</v>
      </c>
      <c r="R59" s="23">
        <f t="shared" si="40"/>
        <v>185720.70341985172</v>
      </c>
      <c r="S59" s="23">
        <f t="shared" si="13"/>
        <v>580.37719818703658</v>
      </c>
      <c r="T59" s="23">
        <f t="shared" si="14"/>
        <v>259.61028391669947</v>
      </c>
      <c r="U59" s="23">
        <f t="shared" si="15"/>
        <v>131.55216492239498</v>
      </c>
      <c r="V59" s="8"/>
      <c r="W59" s="25">
        <v>45</v>
      </c>
      <c r="X59" s="23">
        <f t="shared" si="2"/>
        <v>839.98748210373606</v>
      </c>
      <c r="Y59" s="23">
        <f t="shared" si="41"/>
        <v>168513.36743052283</v>
      </c>
      <c r="Z59" s="23">
        <f t="shared" si="16"/>
        <v>526.60427322038379</v>
      </c>
      <c r="AA59" s="23">
        <f t="shared" si="17"/>
        <v>313.38320888335227</v>
      </c>
      <c r="AB59" s="23">
        <f t="shared" si="18"/>
        <v>119.36363526328702</v>
      </c>
      <c r="AC59" s="8"/>
      <c r="AD59" s="25">
        <v>45</v>
      </c>
      <c r="AE59" s="23">
        <f t="shared" si="3"/>
        <v>1113.5329199293101</v>
      </c>
      <c r="AF59" s="23">
        <f t="shared" si="42"/>
        <v>191480.3426668813</v>
      </c>
      <c r="AG59" s="23">
        <f t="shared" si="19"/>
        <v>825.54281562353083</v>
      </c>
      <c r="AH59" s="23">
        <f t="shared" si="20"/>
        <v>287.99010430577925</v>
      </c>
      <c r="AJ59" s="25">
        <v>45</v>
      </c>
      <c r="AK59" s="23">
        <f t="shared" si="21"/>
        <v>1024.3979982413966</v>
      </c>
      <c r="AL59" s="23">
        <f t="shared" si="43"/>
        <v>184527.80904473679</v>
      </c>
      <c r="AM59" s="23">
        <f t="shared" si="22"/>
        <v>730.42257746874986</v>
      </c>
      <c r="AN59" s="23">
        <f t="shared" si="23"/>
        <v>293.97542077264677</v>
      </c>
      <c r="AO59" s="23">
        <f t="shared" si="24"/>
        <v>130.70719807335524</v>
      </c>
      <c r="AQ59" s="25">
        <v>45</v>
      </c>
      <c r="AR59" s="23">
        <f t="shared" si="25"/>
        <v>1130.4596550170538</v>
      </c>
      <c r="AS59" s="23">
        <f t="shared" si="44"/>
        <v>186145.0386279615</v>
      </c>
      <c r="AT59" s="23">
        <f t="shared" si="26"/>
        <v>872.55486856856953</v>
      </c>
      <c r="AU59" s="23">
        <f t="shared" si="27"/>
        <v>257.90478644848429</v>
      </c>
      <c r="AV59" s="23">
        <f t="shared" si="28"/>
        <v>131.85273569480609</v>
      </c>
      <c r="AW59" s="23"/>
      <c r="AX59" s="25">
        <v>45</v>
      </c>
      <c r="AY59" s="23">
        <f t="shared" si="29"/>
        <v>1194.4913688271995</v>
      </c>
      <c r="AZ59" s="23">
        <f t="shared" si="45"/>
        <v>184923.94712998962</v>
      </c>
      <c r="BA59" s="23">
        <f t="shared" si="30"/>
        <v>963.14555796869593</v>
      </c>
      <c r="BB59" s="23">
        <f t="shared" si="31"/>
        <v>231.34581085850357</v>
      </c>
      <c r="BC59" s="23">
        <f t="shared" si="32"/>
        <v>143.31605902574196</v>
      </c>
      <c r="BD59" s="23"/>
      <c r="BE59" s="25">
        <v>45</v>
      </c>
      <c r="BF59" s="23">
        <f t="shared" si="33"/>
        <v>1008.556220625067</v>
      </c>
      <c r="BG59" s="23">
        <f t="shared" si="46"/>
        <v>189039.49491869469</v>
      </c>
      <c r="BH59" s="23">
        <f t="shared" si="34"/>
        <v>689.20649189107428</v>
      </c>
      <c r="BI59" s="23">
        <f t="shared" si="35"/>
        <v>319.34972873399272</v>
      </c>
      <c r="BJ59" s="23">
        <f t="shared" si="36"/>
        <v>55.136519351285955</v>
      </c>
      <c r="BL59" s="25">
        <v>45</v>
      </c>
      <c r="BM59" s="23">
        <f t="shared" si="4"/>
        <v>881.11180941839041</v>
      </c>
      <c r="BN59" s="23">
        <f t="shared" si="47"/>
        <v>187939.73729661162</v>
      </c>
      <c r="BO59" s="23">
        <f t="shared" si="5"/>
        <v>587.31167905191126</v>
      </c>
      <c r="BP59" s="23">
        <f t="shared" si="37"/>
        <v>293.80013036647915</v>
      </c>
    </row>
    <row r="60" spans="1:68" x14ac:dyDescent="0.25">
      <c r="A60" s="23"/>
      <c r="B60" s="25">
        <v>46</v>
      </c>
      <c r="C60" s="23">
        <f t="shared" si="6"/>
        <v>997.43066099333657</v>
      </c>
      <c r="D60" s="23">
        <f t="shared" si="38"/>
        <v>181754.81104083578</v>
      </c>
      <c r="E60" s="23">
        <f t="shared" si="7"/>
        <v>700.51333421988795</v>
      </c>
      <c r="F60" s="23">
        <f t="shared" si="8"/>
        <v>296.91732677344862</v>
      </c>
      <c r="G60" s="23">
        <f t="shared" si="9"/>
        <v>140.85997855664772</v>
      </c>
      <c r="I60" s="25">
        <v>46</v>
      </c>
      <c r="J60" s="23">
        <f t="shared" si="0"/>
        <v>980.4839070089065</v>
      </c>
      <c r="K60" s="23">
        <f t="shared" si="39"/>
        <v>183467.27877248265</v>
      </c>
      <c r="L60" s="23">
        <f t="shared" si="10"/>
        <v>668.89112052467624</v>
      </c>
      <c r="M60" s="23">
        <f t="shared" si="11"/>
        <v>311.59278648423026</v>
      </c>
      <c r="N60" s="23">
        <f t="shared" si="12"/>
        <v>129.95598913050856</v>
      </c>
      <c r="O60" s="8"/>
      <c r="P60" s="25">
        <v>46</v>
      </c>
      <c r="Q60" s="23">
        <f t="shared" si="1"/>
        <v>839.98748210373606</v>
      </c>
      <c r="R60" s="23">
        <f t="shared" si="40"/>
        <v>185461.09313593502</v>
      </c>
      <c r="S60" s="23">
        <f t="shared" si="13"/>
        <v>579.5659160497969</v>
      </c>
      <c r="T60" s="23">
        <f t="shared" si="14"/>
        <v>260.42156605393916</v>
      </c>
      <c r="U60" s="23">
        <f t="shared" si="15"/>
        <v>131.36827430462066</v>
      </c>
      <c r="V60" s="8"/>
      <c r="W60" s="25">
        <v>46</v>
      </c>
      <c r="X60" s="23">
        <f t="shared" si="2"/>
        <v>839.98748210373606</v>
      </c>
      <c r="Y60" s="23">
        <f t="shared" si="41"/>
        <v>168199.98422163949</v>
      </c>
      <c r="Z60" s="23">
        <f t="shared" si="16"/>
        <v>525.62495069262332</v>
      </c>
      <c r="AA60" s="23">
        <f t="shared" si="17"/>
        <v>314.36253141111274</v>
      </c>
      <c r="AB60" s="23">
        <f t="shared" si="18"/>
        <v>119.14165549032798</v>
      </c>
      <c r="AC60" s="8"/>
      <c r="AD60" s="25">
        <v>46</v>
      </c>
      <c r="AE60" s="23">
        <f t="shared" si="3"/>
        <v>1113.5329199293101</v>
      </c>
      <c r="AF60" s="23">
        <f t="shared" si="42"/>
        <v>191192.35256257551</v>
      </c>
      <c r="AG60" s="23">
        <f t="shared" si="19"/>
        <v>824.30118341069351</v>
      </c>
      <c r="AH60" s="23">
        <f t="shared" si="20"/>
        <v>289.23173651861657</v>
      </c>
      <c r="AJ60" s="25">
        <v>46</v>
      </c>
      <c r="AK60" s="23">
        <f t="shared" si="21"/>
        <v>1024.3979982413966</v>
      </c>
      <c r="AL60" s="23">
        <f t="shared" si="43"/>
        <v>184233.83362396414</v>
      </c>
      <c r="AM60" s="23">
        <f t="shared" si="22"/>
        <v>729.25892476152478</v>
      </c>
      <c r="AN60" s="23">
        <f t="shared" si="23"/>
        <v>295.13907347987185</v>
      </c>
      <c r="AO60" s="23">
        <f t="shared" si="24"/>
        <v>130.49896548364129</v>
      </c>
      <c r="AQ60" s="25">
        <v>46</v>
      </c>
      <c r="AR60" s="23">
        <f t="shared" si="25"/>
        <v>1130.4596550170538</v>
      </c>
      <c r="AS60" s="23">
        <f t="shared" si="44"/>
        <v>185887.13384151302</v>
      </c>
      <c r="AT60" s="23">
        <f t="shared" si="26"/>
        <v>871.34593988209224</v>
      </c>
      <c r="AU60" s="23">
        <f t="shared" si="27"/>
        <v>259.11371513496158</v>
      </c>
      <c r="AV60" s="23">
        <f t="shared" si="28"/>
        <v>131.67005313773839</v>
      </c>
      <c r="AW60" s="23"/>
      <c r="AX60" s="25">
        <v>46</v>
      </c>
      <c r="AY60" s="23">
        <f t="shared" si="29"/>
        <v>1194.4913688271995</v>
      </c>
      <c r="AZ60" s="23">
        <f t="shared" si="45"/>
        <v>184692.60131913112</v>
      </c>
      <c r="BA60" s="23">
        <f t="shared" si="30"/>
        <v>961.94063187047459</v>
      </c>
      <c r="BB60" s="23">
        <f t="shared" si="31"/>
        <v>232.5507369567249</v>
      </c>
      <c r="BC60" s="23">
        <f t="shared" si="32"/>
        <v>143.13676602232661</v>
      </c>
      <c r="BD60" s="23"/>
      <c r="BE60" s="25">
        <v>46</v>
      </c>
      <c r="BF60" s="23">
        <f t="shared" si="33"/>
        <v>1008.556220625067</v>
      </c>
      <c r="BG60" s="23">
        <f t="shared" si="46"/>
        <v>188720.14518996069</v>
      </c>
      <c r="BH60" s="23">
        <f t="shared" si="34"/>
        <v>688.04219600506497</v>
      </c>
      <c r="BI60" s="23">
        <f t="shared" si="35"/>
        <v>320.51402462000203</v>
      </c>
      <c r="BJ60" s="23">
        <f t="shared" si="36"/>
        <v>55.043375680405205</v>
      </c>
      <c r="BL60" s="25">
        <v>46</v>
      </c>
      <c r="BM60" s="23">
        <f t="shared" si="4"/>
        <v>881.11180941839041</v>
      </c>
      <c r="BN60" s="23">
        <f t="shared" si="47"/>
        <v>187645.93716624513</v>
      </c>
      <c r="BO60" s="23">
        <f t="shared" si="5"/>
        <v>586.39355364451603</v>
      </c>
      <c r="BP60" s="23">
        <f t="shared" si="37"/>
        <v>294.71825577387438</v>
      </c>
    </row>
    <row r="61" spans="1:68" x14ac:dyDescent="0.25">
      <c r="A61" s="23"/>
      <c r="B61" s="25">
        <v>47</v>
      </c>
      <c r="C61" s="23">
        <f t="shared" si="6"/>
        <v>997.43066099333657</v>
      </c>
      <c r="D61" s="23">
        <f t="shared" si="38"/>
        <v>181457.89371406232</v>
      </c>
      <c r="E61" s="23">
        <f t="shared" si="7"/>
        <v>699.36896535628182</v>
      </c>
      <c r="F61" s="23">
        <f t="shared" si="8"/>
        <v>298.06169563705475</v>
      </c>
      <c r="G61" s="23">
        <f t="shared" si="9"/>
        <v>140.6298676283983</v>
      </c>
      <c r="I61" s="25">
        <v>47</v>
      </c>
      <c r="J61" s="23">
        <f t="shared" si="0"/>
        <v>980.4839070089065</v>
      </c>
      <c r="K61" s="23">
        <f t="shared" si="39"/>
        <v>183155.68598599843</v>
      </c>
      <c r="L61" s="23">
        <f t="shared" si="10"/>
        <v>667.75510515728581</v>
      </c>
      <c r="M61" s="23">
        <f t="shared" si="11"/>
        <v>312.72880185162069</v>
      </c>
      <c r="N61" s="23">
        <f t="shared" si="12"/>
        <v>129.73527757341557</v>
      </c>
      <c r="O61" s="8"/>
      <c r="P61" s="25">
        <v>47</v>
      </c>
      <c r="Q61" s="23">
        <f t="shared" si="1"/>
        <v>839.98748210373606</v>
      </c>
      <c r="R61" s="23">
        <f t="shared" si="40"/>
        <v>185200.67156988109</v>
      </c>
      <c r="S61" s="23">
        <f t="shared" si="13"/>
        <v>578.7520986558784</v>
      </c>
      <c r="T61" s="23">
        <f t="shared" si="14"/>
        <v>261.23538344785766</v>
      </c>
      <c r="U61" s="23">
        <f t="shared" si="15"/>
        <v>131.18380902866579</v>
      </c>
      <c r="V61" s="8"/>
      <c r="W61" s="25">
        <v>47</v>
      </c>
      <c r="X61" s="23">
        <f t="shared" si="2"/>
        <v>839.98748210373606</v>
      </c>
      <c r="Y61" s="23">
        <f t="shared" si="41"/>
        <v>167885.62169022838</v>
      </c>
      <c r="Z61" s="23">
        <f t="shared" si="16"/>
        <v>524.64256778196363</v>
      </c>
      <c r="AA61" s="23">
        <f t="shared" si="17"/>
        <v>315.34491432177242</v>
      </c>
      <c r="AB61" s="23">
        <f t="shared" si="18"/>
        <v>118.91898203057845</v>
      </c>
      <c r="AC61" s="8"/>
      <c r="AD61" s="25">
        <v>47</v>
      </c>
      <c r="AE61" s="23">
        <f t="shared" si="3"/>
        <v>1113.5329199293101</v>
      </c>
      <c r="AF61" s="23">
        <f t="shared" si="42"/>
        <v>190903.1208260569</v>
      </c>
      <c r="AG61" s="23">
        <f t="shared" si="19"/>
        <v>823.05419806061684</v>
      </c>
      <c r="AH61" s="23">
        <f t="shared" si="20"/>
        <v>290.47872186869324</v>
      </c>
      <c r="AJ61" s="25">
        <v>47</v>
      </c>
      <c r="AK61" s="23">
        <f t="shared" si="21"/>
        <v>1024.3979982413966</v>
      </c>
      <c r="AL61" s="23">
        <f t="shared" si="43"/>
        <v>183938.69455048427</v>
      </c>
      <c r="AM61" s="23">
        <f t="shared" si="22"/>
        <v>728.09066592900035</v>
      </c>
      <c r="AN61" s="23">
        <f t="shared" si="23"/>
        <v>296.30733231239628</v>
      </c>
      <c r="AO61" s="23">
        <f t="shared" si="24"/>
        <v>130.28990863992638</v>
      </c>
      <c r="AQ61" s="25">
        <v>47</v>
      </c>
      <c r="AR61" s="23">
        <f t="shared" si="25"/>
        <v>1130.4596550170538</v>
      </c>
      <c r="AS61" s="23">
        <f t="shared" si="44"/>
        <v>185628.02012637805</v>
      </c>
      <c r="AT61" s="23">
        <f t="shared" si="26"/>
        <v>870.13134434239703</v>
      </c>
      <c r="AU61" s="23">
        <f t="shared" si="27"/>
        <v>260.32831067465679</v>
      </c>
      <c r="AV61" s="23">
        <f t="shared" si="28"/>
        <v>131.48651425618445</v>
      </c>
      <c r="AW61" s="23"/>
      <c r="AX61" s="25">
        <v>47</v>
      </c>
      <c r="AY61" s="23">
        <f t="shared" si="29"/>
        <v>1194.4913688271995</v>
      </c>
      <c r="AZ61" s="23">
        <f t="shared" si="45"/>
        <v>184460.05058217439</v>
      </c>
      <c r="BA61" s="23">
        <f t="shared" si="30"/>
        <v>960.7294301154916</v>
      </c>
      <c r="BB61" s="23">
        <f t="shared" si="31"/>
        <v>233.7619387117079</v>
      </c>
      <c r="BC61" s="23">
        <f t="shared" si="32"/>
        <v>142.95653920118514</v>
      </c>
      <c r="BD61" s="23"/>
      <c r="BE61" s="25">
        <v>47</v>
      </c>
      <c r="BF61" s="23">
        <f t="shared" si="33"/>
        <v>1008.556220625067</v>
      </c>
      <c r="BG61" s="23">
        <f t="shared" si="46"/>
        <v>188399.63116534069</v>
      </c>
      <c r="BH61" s="23">
        <f t="shared" si="34"/>
        <v>686.87365529030455</v>
      </c>
      <c r="BI61" s="23">
        <f t="shared" si="35"/>
        <v>321.68256533476244</v>
      </c>
      <c r="BJ61" s="23">
        <f t="shared" si="36"/>
        <v>54.94989242322437</v>
      </c>
      <c r="BL61" s="25">
        <v>47</v>
      </c>
      <c r="BM61" s="23">
        <f t="shared" si="4"/>
        <v>881.11180941839041</v>
      </c>
      <c r="BN61" s="23">
        <f t="shared" si="47"/>
        <v>187351.21891047125</v>
      </c>
      <c r="BO61" s="23">
        <f t="shared" si="5"/>
        <v>585.47255909522255</v>
      </c>
      <c r="BP61" s="23">
        <f t="shared" si="37"/>
        <v>295.63925032316786</v>
      </c>
    </row>
    <row r="62" spans="1:68" x14ac:dyDescent="0.25">
      <c r="A62" s="23"/>
      <c r="B62" s="25">
        <v>48</v>
      </c>
      <c r="C62" s="23">
        <f t="shared" si="6"/>
        <v>997.43066099333657</v>
      </c>
      <c r="D62" s="23">
        <f t="shared" si="38"/>
        <v>181159.83201842525</v>
      </c>
      <c r="E62" s="23">
        <f t="shared" si="7"/>
        <v>698.22018590434732</v>
      </c>
      <c r="F62" s="23">
        <f t="shared" si="8"/>
        <v>299.21047508898926</v>
      </c>
      <c r="G62" s="23">
        <f t="shared" si="9"/>
        <v>140.39886981427958</v>
      </c>
      <c r="I62" s="25">
        <v>48</v>
      </c>
      <c r="J62" s="23">
        <f t="shared" si="0"/>
        <v>980.4839070089065</v>
      </c>
      <c r="K62" s="23">
        <f t="shared" si="39"/>
        <v>182842.9571841468</v>
      </c>
      <c r="L62" s="23">
        <f t="shared" si="10"/>
        <v>666.61494806720179</v>
      </c>
      <c r="M62" s="23">
        <f t="shared" si="11"/>
        <v>313.8689589417047</v>
      </c>
      <c r="N62" s="23">
        <f t="shared" si="12"/>
        <v>129.51376133877065</v>
      </c>
      <c r="O62" s="8"/>
      <c r="P62" s="25">
        <v>48</v>
      </c>
      <c r="Q62" s="23">
        <f t="shared" si="1"/>
        <v>839.98748210373606</v>
      </c>
      <c r="R62" s="23">
        <f t="shared" si="40"/>
        <v>184939.43618643322</v>
      </c>
      <c r="S62" s="23">
        <f t="shared" si="13"/>
        <v>577.93573808260373</v>
      </c>
      <c r="T62" s="23">
        <f t="shared" si="14"/>
        <v>262.05174402113232</v>
      </c>
      <c r="U62" s="23">
        <f t="shared" si="15"/>
        <v>130.99876729872355</v>
      </c>
      <c r="V62" s="8"/>
      <c r="W62" s="25">
        <v>48</v>
      </c>
      <c r="X62" s="23">
        <f t="shared" si="2"/>
        <v>839.98748210373606</v>
      </c>
      <c r="Y62" s="23">
        <f t="shared" si="41"/>
        <v>167570.27677590662</v>
      </c>
      <c r="Z62" s="23">
        <f t="shared" si="16"/>
        <v>523.65711492470814</v>
      </c>
      <c r="AA62" s="23">
        <f t="shared" si="17"/>
        <v>316.33036717902792</v>
      </c>
      <c r="AB62" s="23">
        <f t="shared" si="18"/>
        <v>118.69561271626719</v>
      </c>
      <c r="AC62" s="8"/>
      <c r="AD62" s="25">
        <v>48</v>
      </c>
      <c r="AE62" s="23">
        <f t="shared" si="3"/>
        <v>1113.5329199293101</v>
      </c>
      <c r="AF62" s="23">
        <f t="shared" si="42"/>
        <v>190612.64210418821</v>
      </c>
      <c r="AG62" s="23">
        <f t="shared" si="19"/>
        <v>821.80183649393962</v>
      </c>
      <c r="AH62" s="23">
        <f t="shared" si="20"/>
        <v>291.73108343537046</v>
      </c>
      <c r="AJ62" s="25">
        <v>48</v>
      </c>
      <c r="AK62" s="23">
        <f t="shared" si="21"/>
        <v>1024.3979982413966</v>
      </c>
      <c r="AL62" s="23">
        <f t="shared" si="43"/>
        <v>183642.38721817188</v>
      </c>
      <c r="AM62" s="23">
        <f t="shared" si="22"/>
        <v>726.91778273859711</v>
      </c>
      <c r="AN62" s="23">
        <f t="shared" si="23"/>
        <v>297.48021550279952</v>
      </c>
      <c r="AO62" s="23">
        <f t="shared" si="24"/>
        <v>130.08002427953843</v>
      </c>
      <c r="AQ62" s="25">
        <v>48</v>
      </c>
      <c r="AR62" s="23">
        <f t="shared" si="25"/>
        <v>1130.4596550170538</v>
      </c>
      <c r="AS62" s="23">
        <f t="shared" si="44"/>
        <v>185367.69181570338</v>
      </c>
      <c r="AT62" s="23">
        <f t="shared" si="26"/>
        <v>868.91105538610952</v>
      </c>
      <c r="AU62" s="23">
        <f t="shared" si="27"/>
        <v>261.5485996309443</v>
      </c>
      <c r="AV62" s="23">
        <f t="shared" si="28"/>
        <v>131.30211503612324</v>
      </c>
      <c r="AW62" s="23"/>
      <c r="AX62" s="25">
        <v>48</v>
      </c>
      <c r="AY62" s="23">
        <f t="shared" si="29"/>
        <v>1194.4913688271995</v>
      </c>
      <c r="AZ62" s="23">
        <f t="shared" si="45"/>
        <v>184226.28864346267</v>
      </c>
      <c r="BA62" s="23">
        <f t="shared" si="30"/>
        <v>959.51192001803474</v>
      </c>
      <c r="BB62" s="23">
        <f t="shared" si="31"/>
        <v>234.97944880916475</v>
      </c>
      <c r="BC62" s="23">
        <f t="shared" si="32"/>
        <v>142.77537369868355</v>
      </c>
      <c r="BD62" s="23"/>
      <c r="BE62" s="25">
        <v>48</v>
      </c>
      <c r="BF62" s="23">
        <f t="shared" si="33"/>
        <v>1008.556220625067</v>
      </c>
      <c r="BG62" s="23">
        <f t="shared" si="46"/>
        <v>188077.94860000591</v>
      </c>
      <c r="BH62" s="23">
        <f t="shared" si="34"/>
        <v>685.70085427085485</v>
      </c>
      <c r="BI62" s="23">
        <f t="shared" si="35"/>
        <v>322.85536635421215</v>
      </c>
      <c r="BJ62" s="23">
        <f t="shared" si="36"/>
        <v>54.856068341668397</v>
      </c>
      <c r="BL62" s="25">
        <v>48</v>
      </c>
      <c r="BM62" s="23">
        <f t="shared" si="4"/>
        <v>881.11180941839041</v>
      </c>
      <c r="BN62" s="23">
        <f t="shared" si="47"/>
        <v>187055.57966014807</v>
      </c>
      <c r="BO62" s="23">
        <f t="shared" si="5"/>
        <v>584.54868643796271</v>
      </c>
      <c r="BP62" s="23">
        <f t="shared" si="37"/>
        <v>296.56312298042769</v>
      </c>
    </row>
    <row r="63" spans="1:68" x14ac:dyDescent="0.25">
      <c r="A63" s="23">
        <f>A51*1.03</f>
        <v>225101.76199999999</v>
      </c>
      <c r="B63" s="25">
        <v>49</v>
      </c>
      <c r="C63" s="23">
        <f t="shared" si="6"/>
        <v>997.43066099333657</v>
      </c>
      <c r="D63" s="23">
        <f t="shared" si="38"/>
        <v>180860.62154333625</v>
      </c>
      <c r="E63" s="23">
        <f t="shared" si="7"/>
        <v>697.0669788649418</v>
      </c>
      <c r="F63" s="23">
        <f t="shared" si="8"/>
        <v>300.36368212839477</v>
      </c>
      <c r="G63" s="23">
        <f t="shared" si="9"/>
        <v>140.1669816960856</v>
      </c>
      <c r="I63" s="25">
        <v>49</v>
      </c>
      <c r="J63" s="23">
        <f t="shared" si="0"/>
        <v>980.4839070089065</v>
      </c>
      <c r="K63" s="23">
        <f t="shared" si="39"/>
        <v>182529.08822520508</v>
      </c>
      <c r="L63" s="23">
        <f t="shared" si="10"/>
        <v>665.47063415439345</v>
      </c>
      <c r="M63" s="23">
        <f t="shared" si="11"/>
        <v>315.01327285451305</v>
      </c>
      <c r="N63" s="23">
        <f t="shared" si="12"/>
        <v>129.29143749285362</v>
      </c>
      <c r="O63" s="8"/>
      <c r="P63" s="25">
        <v>49</v>
      </c>
      <c r="Q63" s="23">
        <f t="shared" si="1"/>
        <v>839.98748210373606</v>
      </c>
      <c r="R63" s="23">
        <f t="shared" si="40"/>
        <v>184677.38444241209</v>
      </c>
      <c r="S63" s="23">
        <f t="shared" si="13"/>
        <v>577.11682638253774</v>
      </c>
      <c r="T63" s="23">
        <f t="shared" si="14"/>
        <v>262.87065572119832</v>
      </c>
      <c r="U63" s="23">
        <f t="shared" si="15"/>
        <v>130.81314731337525</v>
      </c>
      <c r="V63" s="8"/>
      <c r="W63" s="25">
        <v>49</v>
      </c>
      <c r="X63" s="23">
        <f t="shared" si="2"/>
        <v>839.98748210373606</v>
      </c>
      <c r="Y63" s="23">
        <f t="shared" si="41"/>
        <v>167253.94640872758</v>
      </c>
      <c r="Z63" s="23">
        <f t="shared" si="16"/>
        <v>522.66858252727366</v>
      </c>
      <c r="AA63" s="23">
        <f t="shared" si="17"/>
        <v>317.3188995764624</v>
      </c>
      <c r="AB63" s="23">
        <f t="shared" si="18"/>
        <v>118.47154537284871</v>
      </c>
      <c r="AC63" s="8"/>
      <c r="AD63" s="25">
        <v>49</v>
      </c>
      <c r="AE63" s="23">
        <f t="shared" si="3"/>
        <v>1113.5329199293101</v>
      </c>
      <c r="AF63" s="23">
        <f t="shared" si="42"/>
        <v>190320.91102075283</v>
      </c>
      <c r="AG63" s="23">
        <f t="shared" si="19"/>
        <v>820.54407553179669</v>
      </c>
      <c r="AH63" s="23">
        <f t="shared" si="20"/>
        <v>292.98884439751339</v>
      </c>
      <c r="AJ63" s="25">
        <v>49</v>
      </c>
      <c r="AK63" s="23">
        <f t="shared" si="21"/>
        <v>1024.3979982413966</v>
      </c>
      <c r="AL63" s="23">
        <f t="shared" si="43"/>
        <v>183344.90700266909</v>
      </c>
      <c r="AM63" s="23">
        <f t="shared" si="22"/>
        <v>725.74025688556526</v>
      </c>
      <c r="AN63" s="23">
        <f t="shared" si="23"/>
        <v>298.65774135583138</v>
      </c>
      <c r="AO63" s="23">
        <f t="shared" si="24"/>
        <v>129.86930912689061</v>
      </c>
      <c r="AQ63" s="25">
        <v>49</v>
      </c>
      <c r="AR63" s="23">
        <f t="shared" si="25"/>
        <v>1130.4596550170538</v>
      </c>
      <c r="AS63" s="23">
        <f t="shared" si="44"/>
        <v>185106.14321607244</v>
      </c>
      <c r="AT63" s="23">
        <f t="shared" si="26"/>
        <v>867.6850463253395</v>
      </c>
      <c r="AU63" s="23">
        <f t="shared" si="27"/>
        <v>262.77460869171432</v>
      </c>
      <c r="AV63" s="23">
        <f t="shared" si="28"/>
        <v>131.11685144471798</v>
      </c>
      <c r="AW63" s="23"/>
      <c r="AX63" s="25">
        <v>49</v>
      </c>
      <c r="AY63" s="23">
        <f t="shared" si="29"/>
        <v>1194.4913688271995</v>
      </c>
      <c r="AZ63" s="23">
        <f t="shared" si="45"/>
        <v>183991.3091946535</v>
      </c>
      <c r="BA63" s="23">
        <f t="shared" si="30"/>
        <v>958.28806872215364</v>
      </c>
      <c r="BB63" s="23">
        <f t="shared" si="31"/>
        <v>236.20330010504586</v>
      </c>
      <c r="BC63" s="23">
        <f t="shared" si="32"/>
        <v>142.59326462585645</v>
      </c>
      <c r="BD63" s="23"/>
      <c r="BE63" s="25">
        <v>49</v>
      </c>
      <c r="BF63" s="23">
        <f t="shared" si="33"/>
        <v>1008.556220625067</v>
      </c>
      <c r="BG63" s="23">
        <f t="shared" si="46"/>
        <v>187755.09323365169</v>
      </c>
      <c r="BH63" s="23">
        <f t="shared" si="34"/>
        <v>684.52377741435498</v>
      </c>
      <c r="BI63" s="23">
        <f t="shared" si="35"/>
        <v>324.03244321071202</v>
      </c>
      <c r="BJ63" s="23">
        <f t="shared" si="36"/>
        <v>54.761902193148416</v>
      </c>
      <c r="BL63" s="25">
        <v>49</v>
      </c>
      <c r="BM63" s="23">
        <f t="shared" si="4"/>
        <v>881.11180941839041</v>
      </c>
      <c r="BN63" s="23">
        <f t="shared" si="47"/>
        <v>186759.01653716763</v>
      </c>
      <c r="BO63" s="23">
        <f t="shared" si="5"/>
        <v>583.62192667864883</v>
      </c>
      <c r="BP63" s="23">
        <f t="shared" si="37"/>
        <v>297.48988273974157</v>
      </c>
    </row>
    <row r="64" spans="1:68" x14ac:dyDescent="0.25">
      <c r="A64" s="23"/>
      <c r="B64" s="25">
        <v>50</v>
      </c>
      <c r="C64" s="23">
        <f t="shared" si="6"/>
        <v>997.43066099333657</v>
      </c>
      <c r="D64" s="23">
        <f t="shared" si="38"/>
        <v>180560.25786120785</v>
      </c>
      <c r="E64" s="23">
        <f t="shared" si="7"/>
        <v>695.90932717340525</v>
      </c>
      <c r="F64" s="23">
        <f t="shared" si="8"/>
        <v>301.52133381993133</v>
      </c>
      <c r="G64" s="23">
        <f t="shared" si="9"/>
        <v>139.93419984243607</v>
      </c>
      <c r="I64" s="25">
        <v>50</v>
      </c>
      <c r="J64" s="23">
        <f t="shared" si="0"/>
        <v>980.4839070089065</v>
      </c>
      <c r="K64" s="23">
        <f t="shared" si="39"/>
        <v>182214.07495235058</v>
      </c>
      <c r="L64" s="23">
        <f t="shared" si="10"/>
        <v>664.3221482637781</v>
      </c>
      <c r="M64" s="23">
        <f t="shared" si="11"/>
        <v>316.1617587451284</v>
      </c>
      <c r="N64" s="23">
        <f t="shared" si="12"/>
        <v>129.06830309124834</v>
      </c>
      <c r="O64" s="8"/>
      <c r="P64" s="25">
        <v>50</v>
      </c>
      <c r="Q64" s="23">
        <f t="shared" si="1"/>
        <v>839.98748210373606</v>
      </c>
      <c r="R64" s="23">
        <f t="shared" si="40"/>
        <v>184414.51378669089</v>
      </c>
      <c r="S64" s="23">
        <f t="shared" si="13"/>
        <v>576.29535558340899</v>
      </c>
      <c r="T64" s="23">
        <f t="shared" si="14"/>
        <v>263.69212652032707</v>
      </c>
      <c r="U64" s="23">
        <f t="shared" si="15"/>
        <v>130.62694726557274</v>
      </c>
      <c r="V64" s="8"/>
      <c r="W64" s="25">
        <v>50</v>
      </c>
      <c r="X64" s="23">
        <f t="shared" si="2"/>
        <v>839.98748210373606</v>
      </c>
      <c r="Y64" s="23">
        <f t="shared" si="41"/>
        <v>166936.62750915112</v>
      </c>
      <c r="Z64" s="23">
        <f t="shared" si="16"/>
        <v>521.67696096609723</v>
      </c>
      <c r="AA64" s="23">
        <f t="shared" si="17"/>
        <v>318.31052113763883</v>
      </c>
      <c r="AB64" s="23">
        <f t="shared" si="18"/>
        <v>118.24677781898205</v>
      </c>
      <c r="AC64" s="8"/>
      <c r="AD64" s="25">
        <v>50</v>
      </c>
      <c r="AE64" s="23">
        <f t="shared" si="3"/>
        <v>1113.5329199293101</v>
      </c>
      <c r="AF64" s="23">
        <f t="shared" si="42"/>
        <v>190027.92217635532</v>
      </c>
      <c r="AG64" s="23">
        <f t="shared" si="19"/>
        <v>819.28089189539071</v>
      </c>
      <c r="AH64" s="23">
        <f t="shared" si="20"/>
        <v>294.25202803391937</v>
      </c>
      <c r="AJ64" s="25">
        <v>50</v>
      </c>
      <c r="AK64" s="23">
        <f t="shared" si="21"/>
        <v>1024.3979982413966</v>
      </c>
      <c r="AL64" s="23">
        <f t="shared" si="43"/>
        <v>183046.24926131326</v>
      </c>
      <c r="AM64" s="23">
        <f t="shared" si="22"/>
        <v>724.55806999269839</v>
      </c>
      <c r="AN64" s="23">
        <f t="shared" si="23"/>
        <v>299.83992824869824</v>
      </c>
      <c r="AO64" s="23">
        <f t="shared" si="24"/>
        <v>129.65775989343024</v>
      </c>
      <c r="AQ64" s="25">
        <v>50</v>
      </c>
      <c r="AR64" s="23">
        <f t="shared" si="25"/>
        <v>1130.4596550170538</v>
      </c>
      <c r="AS64" s="23">
        <f t="shared" si="44"/>
        <v>184843.36860738072</v>
      </c>
      <c r="AT64" s="23">
        <f t="shared" si="26"/>
        <v>866.4532903470971</v>
      </c>
      <c r="AU64" s="23">
        <f t="shared" si="27"/>
        <v>264.00636466995672</v>
      </c>
      <c r="AV64" s="23">
        <f t="shared" si="28"/>
        <v>130.93071943022801</v>
      </c>
      <c r="AW64" s="23"/>
      <c r="AX64" s="25">
        <v>50</v>
      </c>
      <c r="AY64" s="23">
        <f t="shared" si="29"/>
        <v>1194.4913688271995</v>
      </c>
      <c r="AZ64" s="23">
        <f t="shared" si="45"/>
        <v>183755.10589454844</v>
      </c>
      <c r="BA64" s="23">
        <f t="shared" si="30"/>
        <v>957.05784320077305</v>
      </c>
      <c r="BB64" s="23">
        <f t="shared" si="31"/>
        <v>237.43352562642644</v>
      </c>
      <c r="BC64" s="23">
        <f t="shared" si="32"/>
        <v>142.41020706827504</v>
      </c>
      <c r="BD64" s="23"/>
      <c r="BE64" s="25">
        <v>50</v>
      </c>
      <c r="BF64" s="23">
        <f t="shared" si="33"/>
        <v>1008.556220625067</v>
      </c>
      <c r="BG64" s="23">
        <f t="shared" si="46"/>
        <v>187431.06079044097</v>
      </c>
      <c r="BH64" s="23">
        <f t="shared" si="34"/>
        <v>683.342409131816</v>
      </c>
      <c r="BI64" s="23">
        <f t="shared" si="35"/>
        <v>325.213811493251</v>
      </c>
      <c r="BJ64" s="23">
        <f t="shared" si="36"/>
        <v>54.667392730545288</v>
      </c>
      <c r="BL64" s="25">
        <v>50</v>
      </c>
      <c r="BM64" s="23">
        <f t="shared" si="4"/>
        <v>881.11180941839041</v>
      </c>
      <c r="BN64" s="23">
        <f t="shared" si="47"/>
        <v>186461.52665442787</v>
      </c>
      <c r="BO64" s="23">
        <f t="shared" si="5"/>
        <v>582.6922707950871</v>
      </c>
      <c r="BP64" s="23">
        <f t="shared" si="37"/>
        <v>298.41953862330331</v>
      </c>
    </row>
    <row r="65" spans="1:68" x14ac:dyDescent="0.25">
      <c r="A65" s="23"/>
      <c r="B65" s="25">
        <v>51</v>
      </c>
      <c r="C65" s="23">
        <f t="shared" si="6"/>
        <v>997.43066099333657</v>
      </c>
      <c r="D65" s="23">
        <f t="shared" si="38"/>
        <v>180258.73652738793</v>
      </c>
      <c r="E65" s="23">
        <f t="shared" si="7"/>
        <v>694.74721369930762</v>
      </c>
      <c r="F65" s="23">
        <f t="shared" si="8"/>
        <v>302.68344729402895</v>
      </c>
      <c r="G65" s="23">
        <f t="shared" si="9"/>
        <v>139.70052080872563</v>
      </c>
      <c r="I65" s="25">
        <v>51</v>
      </c>
      <c r="J65" s="23">
        <f t="shared" si="0"/>
        <v>980.4839070089065</v>
      </c>
      <c r="K65" s="23">
        <f t="shared" si="39"/>
        <v>181897.91319360546</v>
      </c>
      <c r="L65" s="23">
        <f t="shared" si="10"/>
        <v>663.16947518501979</v>
      </c>
      <c r="M65" s="23">
        <f t="shared" si="11"/>
        <v>317.31443182388671</v>
      </c>
      <c r="N65" s="23">
        <f t="shared" si="12"/>
        <v>128.84435517880388</v>
      </c>
      <c r="O65" s="8"/>
      <c r="P65" s="25">
        <v>51</v>
      </c>
      <c r="Q65" s="23">
        <f t="shared" si="1"/>
        <v>839.98748210373606</v>
      </c>
      <c r="R65" s="23">
        <f t="shared" si="40"/>
        <v>184150.82166017056</v>
      </c>
      <c r="S65" s="23">
        <f t="shared" si="13"/>
        <v>575.47131768803297</v>
      </c>
      <c r="T65" s="23">
        <f t="shared" si="14"/>
        <v>264.51616441570309</v>
      </c>
      <c r="U65" s="23">
        <f t="shared" si="15"/>
        <v>130.44016534262082</v>
      </c>
      <c r="V65" s="8"/>
      <c r="W65" s="25">
        <v>51</v>
      </c>
      <c r="X65" s="23">
        <f t="shared" si="2"/>
        <v>839.98748210373606</v>
      </c>
      <c r="Y65" s="23">
        <f t="shared" si="41"/>
        <v>166618.31698801348</v>
      </c>
      <c r="Z65" s="23">
        <f t="shared" si="16"/>
        <v>520.68224058754208</v>
      </c>
      <c r="AA65" s="23">
        <f t="shared" si="17"/>
        <v>319.30524151619397</v>
      </c>
      <c r="AB65" s="23">
        <f t="shared" si="18"/>
        <v>118.02130786650956</v>
      </c>
      <c r="AC65" s="8"/>
      <c r="AD65" s="25">
        <v>51</v>
      </c>
      <c r="AE65" s="23">
        <f t="shared" si="3"/>
        <v>1113.5329199293101</v>
      </c>
      <c r="AF65" s="23">
        <f t="shared" si="42"/>
        <v>189733.6701483214</v>
      </c>
      <c r="AG65" s="23">
        <f t="shared" si="19"/>
        <v>818.01226220556055</v>
      </c>
      <c r="AH65" s="23">
        <f t="shared" si="20"/>
        <v>295.52065772374954</v>
      </c>
      <c r="AJ65" s="25">
        <v>51</v>
      </c>
      <c r="AK65" s="23">
        <f t="shared" si="21"/>
        <v>1024.3979982413966</v>
      </c>
      <c r="AL65" s="23">
        <f t="shared" si="43"/>
        <v>182746.40933306457</v>
      </c>
      <c r="AM65" s="23">
        <f t="shared" si="22"/>
        <v>723.37120361004736</v>
      </c>
      <c r="AN65" s="23">
        <f t="shared" si="23"/>
        <v>301.02679463134928</v>
      </c>
      <c r="AO65" s="23">
        <f t="shared" si="24"/>
        <v>129.44537327758741</v>
      </c>
      <c r="AQ65" s="25">
        <v>51</v>
      </c>
      <c r="AR65" s="23">
        <f t="shared" si="25"/>
        <v>1130.4596550170538</v>
      </c>
      <c r="AS65" s="23">
        <f t="shared" si="44"/>
        <v>184579.36224271075</v>
      </c>
      <c r="AT65" s="23">
        <f t="shared" si="26"/>
        <v>865.21576051270665</v>
      </c>
      <c r="AU65" s="23">
        <f t="shared" si="27"/>
        <v>265.24389450434717</v>
      </c>
      <c r="AV65" s="23">
        <f t="shared" si="28"/>
        <v>130.74371492192012</v>
      </c>
      <c r="AW65" s="23"/>
      <c r="AX65" s="25">
        <v>51</v>
      </c>
      <c r="AY65" s="23">
        <f t="shared" si="29"/>
        <v>1194.4913688271995</v>
      </c>
      <c r="AZ65" s="23">
        <f t="shared" si="45"/>
        <v>183517.67236892201</v>
      </c>
      <c r="BA65" s="23">
        <f t="shared" si="30"/>
        <v>955.82121025480205</v>
      </c>
      <c r="BB65" s="23">
        <f t="shared" si="31"/>
        <v>238.67015857239744</v>
      </c>
      <c r="BC65" s="23">
        <f t="shared" si="32"/>
        <v>142.22619608591455</v>
      </c>
      <c r="BD65" s="23"/>
      <c r="BE65" s="25">
        <v>51</v>
      </c>
      <c r="BF65" s="23">
        <f t="shared" si="33"/>
        <v>1008.556220625067</v>
      </c>
      <c r="BG65" s="23">
        <f t="shared" si="46"/>
        <v>187105.84697894772</v>
      </c>
      <c r="BH65" s="23">
        <f t="shared" si="34"/>
        <v>682.15673377741348</v>
      </c>
      <c r="BI65" s="23">
        <f t="shared" si="35"/>
        <v>326.39948684765352</v>
      </c>
      <c r="BJ65" s="23">
        <f t="shared" si="36"/>
        <v>54.572538702193093</v>
      </c>
      <c r="BL65" s="25">
        <v>51</v>
      </c>
      <c r="BM65" s="23">
        <f t="shared" si="4"/>
        <v>881.11180941839041</v>
      </c>
      <c r="BN65" s="23">
        <f t="shared" si="47"/>
        <v>186163.10711580457</v>
      </c>
      <c r="BO65" s="23">
        <f t="shared" si="5"/>
        <v>581.75970973688925</v>
      </c>
      <c r="BP65" s="23">
        <f t="shared" si="37"/>
        <v>299.35209968150116</v>
      </c>
    </row>
    <row r="66" spans="1:68" x14ac:dyDescent="0.25">
      <c r="A66" s="23"/>
      <c r="B66" s="25">
        <v>52</v>
      </c>
      <c r="C66" s="23">
        <f t="shared" si="6"/>
        <v>997.43066099333657</v>
      </c>
      <c r="D66" s="23">
        <f t="shared" si="38"/>
        <v>179956.0530800939</v>
      </c>
      <c r="E66" s="23">
        <f t="shared" si="7"/>
        <v>693.58062124619528</v>
      </c>
      <c r="F66" s="23">
        <f t="shared" si="8"/>
        <v>303.8500397471413</v>
      </c>
      <c r="G66" s="23">
        <f t="shared" si="9"/>
        <v>139.46594113707278</v>
      </c>
      <c r="I66" s="25">
        <v>52</v>
      </c>
      <c r="J66" s="23">
        <f t="shared" si="0"/>
        <v>980.4839070089065</v>
      </c>
      <c r="K66" s="23">
        <f t="shared" si="39"/>
        <v>181580.59876178158</v>
      </c>
      <c r="L66" s="23">
        <f t="shared" si="10"/>
        <v>662.01259965232862</v>
      </c>
      <c r="M66" s="23">
        <f t="shared" si="11"/>
        <v>318.47130735657788</v>
      </c>
      <c r="N66" s="23">
        <f t="shared" si="12"/>
        <v>128.61959078959529</v>
      </c>
      <c r="O66" s="8"/>
      <c r="P66" s="25">
        <v>52</v>
      </c>
      <c r="Q66" s="23">
        <f t="shared" si="1"/>
        <v>839.98748210373606</v>
      </c>
      <c r="R66" s="23">
        <f t="shared" si="40"/>
        <v>183886.30549575487</v>
      </c>
      <c r="S66" s="23">
        <f t="shared" si="13"/>
        <v>574.64470467423394</v>
      </c>
      <c r="T66" s="23">
        <f t="shared" si="14"/>
        <v>265.34277742950212</v>
      </c>
      <c r="U66" s="23">
        <f t="shared" si="15"/>
        <v>130.25279972615971</v>
      </c>
      <c r="V66" s="8"/>
      <c r="W66" s="25">
        <v>52</v>
      </c>
      <c r="X66" s="23">
        <f t="shared" si="2"/>
        <v>839.98748210373606</v>
      </c>
      <c r="Y66" s="23">
        <f t="shared" si="41"/>
        <v>166299.0117464973</v>
      </c>
      <c r="Z66" s="23">
        <f t="shared" si="16"/>
        <v>519.68441170780397</v>
      </c>
      <c r="AA66" s="23">
        <f t="shared" si="17"/>
        <v>320.30307039593208</v>
      </c>
      <c r="AB66" s="23">
        <f t="shared" si="18"/>
        <v>117.7951333204356</v>
      </c>
      <c r="AC66" s="8"/>
      <c r="AD66" s="25">
        <v>52</v>
      </c>
      <c r="AE66" s="23">
        <f t="shared" si="3"/>
        <v>1113.5329199293101</v>
      </c>
      <c r="AF66" s="23">
        <f t="shared" si="42"/>
        <v>189438.14949059766</v>
      </c>
      <c r="AG66" s="23">
        <f t="shared" si="19"/>
        <v>816.73816298234897</v>
      </c>
      <c r="AH66" s="23">
        <f t="shared" si="20"/>
        <v>296.79475694696112</v>
      </c>
      <c r="AJ66" s="25">
        <v>52</v>
      </c>
      <c r="AK66" s="23">
        <f t="shared" si="21"/>
        <v>1024.3979982413966</v>
      </c>
      <c r="AL66" s="23">
        <f t="shared" si="43"/>
        <v>182445.38253843322</v>
      </c>
      <c r="AM66" s="23">
        <f t="shared" si="22"/>
        <v>722.17963921463149</v>
      </c>
      <c r="AN66" s="23">
        <f t="shared" si="23"/>
        <v>302.21835902676514</v>
      </c>
      <c r="AO66" s="23">
        <f t="shared" si="24"/>
        <v>129.23214596472354</v>
      </c>
      <c r="AQ66" s="25">
        <v>52</v>
      </c>
      <c r="AR66" s="23">
        <f t="shared" si="25"/>
        <v>1130.4596550170538</v>
      </c>
      <c r="AS66" s="23">
        <f t="shared" si="44"/>
        <v>184314.11834820639</v>
      </c>
      <c r="AT66" s="23">
        <f t="shared" si="26"/>
        <v>863.97242975721747</v>
      </c>
      <c r="AU66" s="23">
        <f t="shared" si="27"/>
        <v>266.48722525983635</v>
      </c>
      <c r="AV66" s="23">
        <f t="shared" si="28"/>
        <v>130.55583382997955</v>
      </c>
      <c r="AW66" s="23"/>
      <c r="AX66" s="25">
        <v>52</v>
      </c>
      <c r="AY66" s="23">
        <f t="shared" si="29"/>
        <v>1194.4913688271995</v>
      </c>
      <c r="AZ66" s="23">
        <f t="shared" si="45"/>
        <v>183279.0022103496</v>
      </c>
      <c r="BA66" s="23">
        <f t="shared" si="30"/>
        <v>954.57813651223751</v>
      </c>
      <c r="BB66" s="23">
        <f t="shared" si="31"/>
        <v>239.91323231496199</v>
      </c>
      <c r="BC66" s="23">
        <f t="shared" si="32"/>
        <v>142.04122671302093</v>
      </c>
      <c r="BD66" s="23"/>
      <c r="BE66" s="25">
        <v>52</v>
      </c>
      <c r="BF66" s="23">
        <f t="shared" si="33"/>
        <v>1008.556220625067</v>
      </c>
      <c r="BG66" s="23">
        <f t="shared" si="46"/>
        <v>186779.44749210007</v>
      </c>
      <c r="BH66" s="23">
        <f t="shared" si="34"/>
        <v>680.96673564828143</v>
      </c>
      <c r="BI66" s="23">
        <f t="shared" si="35"/>
        <v>327.58948497678557</v>
      </c>
      <c r="BJ66" s="23">
        <f t="shared" si="36"/>
        <v>54.477338851862527</v>
      </c>
      <c r="BL66" s="25">
        <v>52</v>
      </c>
      <c r="BM66" s="23">
        <f t="shared" si="4"/>
        <v>881.11180941839041</v>
      </c>
      <c r="BN66" s="23">
        <f t="shared" si="47"/>
        <v>185863.75501612306</v>
      </c>
      <c r="BO66" s="23">
        <f t="shared" si="5"/>
        <v>580.82423442538447</v>
      </c>
      <c r="BP66" s="23">
        <f t="shared" si="37"/>
        <v>300.28757499300593</v>
      </c>
    </row>
    <row r="67" spans="1:68" x14ac:dyDescent="0.25">
      <c r="A67" s="23"/>
      <c r="B67" s="25">
        <v>53</v>
      </c>
      <c r="C67" s="23">
        <f t="shared" si="6"/>
        <v>997.43066099333657</v>
      </c>
      <c r="D67" s="23">
        <f t="shared" si="38"/>
        <v>179652.20304034677</v>
      </c>
      <c r="E67" s="23">
        <f t="shared" si="7"/>
        <v>692.4095325513365</v>
      </c>
      <c r="F67" s="23">
        <f t="shared" si="8"/>
        <v>305.02112844200008</v>
      </c>
      <c r="G67" s="23">
        <f t="shared" si="9"/>
        <v>139.23045735626874</v>
      </c>
      <c r="I67" s="25">
        <v>53</v>
      </c>
      <c r="J67" s="23">
        <f t="shared" si="0"/>
        <v>980.4839070089065</v>
      </c>
      <c r="K67" s="23">
        <f t="shared" si="39"/>
        <v>181262.127454425</v>
      </c>
      <c r="L67" s="23">
        <f t="shared" si="10"/>
        <v>660.85150634425781</v>
      </c>
      <c r="M67" s="23">
        <f t="shared" si="11"/>
        <v>319.63240066464869</v>
      </c>
      <c r="N67" s="23">
        <f t="shared" si="12"/>
        <v>128.39400694688439</v>
      </c>
      <c r="O67" s="8"/>
      <c r="P67" s="25">
        <v>53</v>
      </c>
      <c r="Q67" s="23">
        <f t="shared" si="1"/>
        <v>839.98748210373606</v>
      </c>
      <c r="R67" s="23">
        <f t="shared" si="40"/>
        <v>183620.96271832538</v>
      </c>
      <c r="S67" s="23">
        <f t="shared" si="13"/>
        <v>573.81550849476673</v>
      </c>
      <c r="T67" s="23">
        <f t="shared" si="14"/>
        <v>266.17197360896932</v>
      </c>
      <c r="U67" s="23">
        <f t="shared" si="15"/>
        <v>130.06484859214714</v>
      </c>
      <c r="V67" s="8"/>
      <c r="W67" s="25">
        <v>53</v>
      </c>
      <c r="X67" s="23">
        <f t="shared" si="2"/>
        <v>839.98748210373606</v>
      </c>
      <c r="Y67" s="23">
        <f t="shared" si="41"/>
        <v>165978.70867610138</v>
      </c>
      <c r="Z67" s="23">
        <f t="shared" si="16"/>
        <v>518.68346461281681</v>
      </c>
      <c r="AA67" s="23">
        <f t="shared" si="17"/>
        <v>321.30401749091925</v>
      </c>
      <c r="AB67" s="23">
        <f t="shared" si="18"/>
        <v>117.56825197890515</v>
      </c>
      <c r="AC67" s="8"/>
      <c r="AD67" s="25">
        <v>53</v>
      </c>
      <c r="AE67" s="23">
        <f t="shared" si="3"/>
        <v>1113.5329199293101</v>
      </c>
      <c r="AF67" s="23">
        <f t="shared" si="42"/>
        <v>189141.35473365069</v>
      </c>
      <c r="AG67" s="23">
        <f t="shared" si="19"/>
        <v>815.45857064456754</v>
      </c>
      <c r="AH67" s="23">
        <f t="shared" si="20"/>
        <v>298.07434928474254</v>
      </c>
      <c r="AJ67" s="25">
        <v>53</v>
      </c>
      <c r="AK67" s="23">
        <f t="shared" si="21"/>
        <v>1024.3979982413966</v>
      </c>
      <c r="AL67" s="23">
        <f t="shared" si="43"/>
        <v>182143.16417940645</v>
      </c>
      <c r="AM67" s="23">
        <f t="shared" si="22"/>
        <v>720.98335821015064</v>
      </c>
      <c r="AN67" s="23">
        <f t="shared" si="23"/>
        <v>303.41464003124599</v>
      </c>
      <c r="AO67" s="23">
        <f t="shared" si="24"/>
        <v>129.01807462707959</v>
      </c>
      <c r="AQ67" s="25">
        <v>53</v>
      </c>
      <c r="AR67" s="23">
        <f t="shared" si="25"/>
        <v>1130.4596550170538</v>
      </c>
      <c r="AS67" s="23">
        <f t="shared" si="44"/>
        <v>184047.63112294656</v>
      </c>
      <c r="AT67" s="23">
        <f t="shared" si="26"/>
        <v>862.72327088881195</v>
      </c>
      <c r="AU67" s="23">
        <f t="shared" si="27"/>
        <v>267.73638412824187</v>
      </c>
      <c r="AV67" s="23">
        <f t="shared" si="28"/>
        <v>130.36707204542049</v>
      </c>
      <c r="AW67" s="23"/>
      <c r="AX67" s="25">
        <v>53</v>
      </c>
      <c r="AY67" s="23">
        <f t="shared" si="29"/>
        <v>1194.4913688271995</v>
      </c>
      <c r="AZ67" s="23">
        <f t="shared" si="45"/>
        <v>183039.08897803465</v>
      </c>
      <c r="BA67" s="23">
        <f t="shared" si="30"/>
        <v>953.32858842726375</v>
      </c>
      <c r="BB67" s="23">
        <f t="shared" si="31"/>
        <v>241.16278039993574</v>
      </c>
      <c r="BC67" s="23">
        <f t="shared" si="32"/>
        <v>141.85529395797684</v>
      </c>
      <c r="BD67" s="23"/>
      <c r="BE67" s="25">
        <v>53</v>
      </c>
      <c r="BF67" s="23">
        <f t="shared" si="33"/>
        <v>1008.556220625067</v>
      </c>
      <c r="BG67" s="23">
        <f t="shared" si="46"/>
        <v>186451.85800712329</v>
      </c>
      <c r="BH67" s="23">
        <f t="shared" si="34"/>
        <v>679.77239898430355</v>
      </c>
      <c r="BI67" s="23">
        <f t="shared" si="35"/>
        <v>328.78382164076345</v>
      </c>
      <c r="BJ67" s="23">
        <f t="shared" si="36"/>
        <v>54.381791918744298</v>
      </c>
      <c r="BL67" s="25">
        <v>53</v>
      </c>
      <c r="BM67" s="23">
        <f t="shared" si="4"/>
        <v>881.11180941839041</v>
      </c>
      <c r="BN67" s="23">
        <f t="shared" si="47"/>
        <v>185563.46744113005</v>
      </c>
      <c r="BO67" s="23">
        <f t="shared" si="5"/>
        <v>579.88583575353141</v>
      </c>
      <c r="BP67" s="23">
        <f t="shared" si="37"/>
        <v>301.225973664859</v>
      </c>
    </row>
    <row r="68" spans="1:68" x14ac:dyDescent="0.25">
      <c r="A68" s="23"/>
      <c r="B68" s="25">
        <v>54</v>
      </c>
      <c r="C68" s="23">
        <f t="shared" si="6"/>
        <v>997.43066099333657</v>
      </c>
      <c r="D68" s="23">
        <f t="shared" si="38"/>
        <v>179347.18191190477</v>
      </c>
      <c r="E68" s="23">
        <f t="shared" si="7"/>
        <v>691.23393028546627</v>
      </c>
      <c r="F68" s="23">
        <f t="shared" si="8"/>
        <v>306.1967307078703</v>
      </c>
      <c r="G68" s="23">
        <f t="shared" si="9"/>
        <v>138.99406598172618</v>
      </c>
      <c r="I68" s="25">
        <v>54</v>
      </c>
      <c r="J68" s="23">
        <f t="shared" si="0"/>
        <v>980.4839070089065</v>
      </c>
      <c r="K68" s="23">
        <f t="shared" si="39"/>
        <v>180942.49505376036</v>
      </c>
      <c r="L68" s="23">
        <f t="shared" si="10"/>
        <v>659.68617988350127</v>
      </c>
      <c r="M68" s="23">
        <f t="shared" si="11"/>
        <v>320.79772712540523</v>
      </c>
      <c r="N68" s="23">
        <f t="shared" si="12"/>
        <v>128.16760066308026</v>
      </c>
      <c r="O68" s="8"/>
      <c r="P68" s="25">
        <v>54</v>
      </c>
      <c r="Q68" s="23">
        <f t="shared" si="1"/>
        <v>839.98748210373606</v>
      </c>
      <c r="R68" s="23">
        <f t="shared" si="40"/>
        <v>183354.79074471642</v>
      </c>
      <c r="S68" s="23">
        <f t="shared" si="13"/>
        <v>572.98372107723878</v>
      </c>
      <c r="T68" s="23">
        <f t="shared" si="14"/>
        <v>267.00376102649727</v>
      </c>
      <c r="U68" s="23">
        <f t="shared" si="15"/>
        <v>129.87631011084082</v>
      </c>
      <c r="V68" s="8"/>
      <c r="W68" s="25">
        <v>54</v>
      </c>
      <c r="X68" s="23">
        <f t="shared" si="2"/>
        <v>839.98748210373606</v>
      </c>
      <c r="Y68" s="23">
        <f t="shared" si="41"/>
        <v>165657.40465861047</v>
      </c>
      <c r="Z68" s="23">
        <f t="shared" si="16"/>
        <v>517.67938955815771</v>
      </c>
      <c r="AA68" s="23">
        <f t="shared" si="17"/>
        <v>322.30809254557835</v>
      </c>
      <c r="AB68" s="23">
        <f t="shared" si="18"/>
        <v>117.34066163318242</v>
      </c>
      <c r="AC68" s="8"/>
      <c r="AD68" s="25">
        <v>54</v>
      </c>
      <c r="AE68" s="23">
        <f t="shared" si="3"/>
        <v>1113.5329199293101</v>
      </c>
      <c r="AF68" s="23">
        <f t="shared" si="42"/>
        <v>188843.28038436593</v>
      </c>
      <c r="AG68" s="23">
        <f t="shared" si="19"/>
        <v>814.173461509361</v>
      </c>
      <c r="AH68" s="23">
        <f t="shared" si="20"/>
        <v>299.35945841994908</v>
      </c>
      <c r="AJ68" s="25">
        <v>54</v>
      </c>
      <c r="AK68" s="23">
        <f t="shared" si="21"/>
        <v>1024.3979982413966</v>
      </c>
      <c r="AL68" s="23">
        <f t="shared" si="43"/>
        <v>181839.74953937519</v>
      </c>
      <c r="AM68" s="23">
        <f t="shared" si="22"/>
        <v>719.78234192669356</v>
      </c>
      <c r="AN68" s="23">
        <f t="shared" si="23"/>
        <v>304.61565631470307</v>
      </c>
      <c r="AO68" s="23">
        <f t="shared" si="24"/>
        <v>128.80315592372409</v>
      </c>
      <c r="AQ68" s="25">
        <v>54</v>
      </c>
      <c r="AR68" s="23">
        <f t="shared" si="25"/>
        <v>1130.4596550170538</v>
      </c>
      <c r="AS68" s="23">
        <f t="shared" si="44"/>
        <v>183779.89473881832</v>
      </c>
      <c r="AT68" s="23">
        <f t="shared" si="26"/>
        <v>861.46825658821081</v>
      </c>
      <c r="AU68" s="23">
        <f t="shared" si="27"/>
        <v>268.99139842884301</v>
      </c>
      <c r="AV68" s="23">
        <f t="shared" si="28"/>
        <v>130.17742543999631</v>
      </c>
      <c r="AW68" s="23"/>
      <c r="AX68" s="25">
        <v>54</v>
      </c>
      <c r="AY68" s="23">
        <f t="shared" si="29"/>
        <v>1194.4913688271995</v>
      </c>
      <c r="AZ68" s="23">
        <f t="shared" si="45"/>
        <v>182797.92619763472</v>
      </c>
      <c r="BA68" s="23">
        <f t="shared" si="30"/>
        <v>952.07253227934746</v>
      </c>
      <c r="BB68" s="23">
        <f t="shared" si="31"/>
        <v>242.41883654785204</v>
      </c>
      <c r="BC68" s="23">
        <f t="shared" si="32"/>
        <v>141.66839280316691</v>
      </c>
      <c r="BD68" s="23"/>
      <c r="BE68" s="25">
        <v>54</v>
      </c>
      <c r="BF68" s="23">
        <f t="shared" si="33"/>
        <v>1008.556220625067</v>
      </c>
      <c r="BG68" s="23">
        <f t="shared" si="46"/>
        <v>186123.07418548252</v>
      </c>
      <c r="BH68" s="23">
        <f t="shared" si="34"/>
        <v>678.57370796790497</v>
      </c>
      <c r="BI68" s="23">
        <f t="shared" si="35"/>
        <v>329.98251265716203</v>
      </c>
      <c r="BJ68" s="23">
        <f t="shared" si="36"/>
        <v>54.285896637432408</v>
      </c>
      <c r="BL68" s="25">
        <v>54</v>
      </c>
      <c r="BM68" s="23">
        <f t="shared" si="4"/>
        <v>881.11180941839041</v>
      </c>
      <c r="BN68" s="23">
        <f t="shared" si="47"/>
        <v>185262.24146746518</v>
      </c>
      <c r="BO68" s="23">
        <f t="shared" si="5"/>
        <v>578.94450458582867</v>
      </c>
      <c r="BP68" s="23">
        <f t="shared" si="37"/>
        <v>302.16730483256174</v>
      </c>
    </row>
    <row r="69" spans="1:68" x14ac:dyDescent="0.25">
      <c r="A69" s="23"/>
      <c r="B69" s="25">
        <v>55</v>
      </c>
      <c r="C69" s="23">
        <f t="shared" si="6"/>
        <v>997.43066099333657</v>
      </c>
      <c r="D69" s="23">
        <f t="shared" si="38"/>
        <v>179040.98518119691</v>
      </c>
      <c r="E69" s="23">
        <f t="shared" si="7"/>
        <v>690.05379705252983</v>
      </c>
      <c r="F69" s="23">
        <f t="shared" si="8"/>
        <v>307.37686394080674</v>
      </c>
      <c r="G69" s="23">
        <f t="shared" si="9"/>
        <v>138.75676351542759</v>
      </c>
      <c r="I69" s="25">
        <v>55</v>
      </c>
      <c r="J69" s="23">
        <f t="shared" si="0"/>
        <v>980.4839070089065</v>
      </c>
      <c r="K69" s="23">
        <f t="shared" si="39"/>
        <v>180621.69732663495</v>
      </c>
      <c r="L69" s="23">
        <f t="shared" si="10"/>
        <v>658.51660483668991</v>
      </c>
      <c r="M69" s="23">
        <f t="shared" si="11"/>
        <v>321.96730217221659</v>
      </c>
      <c r="N69" s="23">
        <f t="shared" si="12"/>
        <v>127.94036893969977</v>
      </c>
      <c r="O69" s="8"/>
      <c r="P69" s="25">
        <v>55</v>
      </c>
      <c r="Q69" s="23">
        <f t="shared" si="1"/>
        <v>839.98748210373606</v>
      </c>
      <c r="R69" s="23">
        <f t="shared" si="40"/>
        <v>183087.78698368993</v>
      </c>
      <c r="S69" s="23">
        <f t="shared" si="13"/>
        <v>572.14933432403097</v>
      </c>
      <c r="T69" s="23">
        <f t="shared" si="14"/>
        <v>267.83814777970508</v>
      </c>
      <c r="U69" s="23">
        <f t="shared" si="15"/>
        <v>129.68718244678038</v>
      </c>
      <c r="V69" s="8"/>
      <c r="W69" s="25">
        <v>55</v>
      </c>
      <c r="X69" s="23">
        <f t="shared" si="2"/>
        <v>839.98748210373606</v>
      </c>
      <c r="Y69" s="23">
        <f t="shared" si="41"/>
        <v>165335.09656606489</v>
      </c>
      <c r="Z69" s="23">
        <f t="shared" si="16"/>
        <v>516.6721767689528</v>
      </c>
      <c r="AA69" s="23">
        <f t="shared" si="17"/>
        <v>323.31530533478326</v>
      </c>
      <c r="AB69" s="23">
        <f t="shared" si="18"/>
        <v>117.11236006762931</v>
      </c>
      <c r="AC69" s="8"/>
      <c r="AD69" s="25">
        <v>55</v>
      </c>
      <c r="AE69" s="23">
        <f t="shared" si="3"/>
        <v>1113.5329199293101</v>
      </c>
      <c r="AF69" s="23">
        <f t="shared" si="42"/>
        <v>188543.92092594597</v>
      </c>
      <c r="AG69" s="23">
        <f t="shared" si="19"/>
        <v>812.88281179176829</v>
      </c>
      <c r="AH69" s="23">
        <f t="shared" si="20"/>
        <v>300.65010813754179</v>
      </c>
      <c r="AJ69" s="25">
        <v>55</v>
      </c>
      <c r="AK69" s="23">
        <f t="shared" si="21"/>
        <v>1024.3979982413966</v>
      </c>
      <c r="AL69" s="23">
        <f t="shared" si="43"/>
        <v>181535.13388306048</v>
      </c>
      <c r="AM69" s="23">
        <f t="shared" si="22"/>
        <v>718.57657162044779</v>
      </c>
      <c r="AN69" s="23">
        <f t="shared" si="23"/>
        <v>305.82142662094884</v>
      </c>
      <c r="AO69" s="23">
        <f t="shared" si="24"/>
        <v>128.5873865005012</v>
      </c>
      <c r="AQ69" s="25">
        <v>55</v>
      </c>
      <c r="AR69" s="23">
        <f t="shared" si="25"/>
        <v>1130.4596550170538</v>
      </c>
      <c r="AS69" s="23">
        <f t="shared" si="44"/>
        <v>183510.90334038949</v>
      </c>
      <c r="AT69" s="23">
        <f t="shared" si="26"/>
        <v>860.20735940807572</v>
      </c>
      <c r="AU69" s="23">
        <f t="shared" si="27"/>
        <v>270.2522956089781</v>
      </c>
      <c r="AV69" s="23">
        <f t="shared" si="28"/>
        <v>129.98688986610924</v>
      </c>
      <c r="AW69" s="23"/>
      <c r="AX69" s="25">
        <v>55</v>
      </c>
      <c r="AY69" s="23">
        <f t="shared" si="29"/>
        <v>1194.4913688271995</v>
      </c>
      <c r="AZ69" s="23">
        <f t="shared" si="45"/>
        <v>182555.50736108687</v>
      </c>
      <c r="BA69" s="23">
        <f t="shared" si="30"/>
        <v>950.80993417232742</v>
      </c>
      <c r="BB69" s="23">
        <f t="shared" si="31"/>
        <v>243.68143465487208</v>
      </c>
      <c r="BC69" s="23">
        <f t="shared" si="32"/>
        <v>141.48051820484233</v>
      </c>
      <c r="BD69" s="23"/>
      <c r="BE69" s="25">
        <v>55</v>
      </c>
      <c r="BF69" s="23">
        <f t="shared" si="33"/>
        <v>1008.556220625067</v>
      </c>
      <c r="BG69" s="23">
        <f t="shared" si="46"/>
        <v>185793.09167282537</v>
      </c>
      <c r="BH69" s="23">
        <f t="shared" si="34"/>
        <v>677.37064672384236</v>
      </c>
      <c r="BI69" s="23">
        <f t="shared" si="35"/>
        <v>331.18557390122464</v>
      </c>
      <c r="BJ69" s="23">
        <f t="shared" si="36"/>
        <v>54.189651737907404</v>
      </c>
      <c r="BL69" s="25">
        <v>55</v>
      </c>
      <c r="BM69" s="23">
        <f t="shared" si="4"/>
        <v>881.11180941839041</v>
      </c>
      <c r="BN69" s="23">
        <f t="shared" si="47"/>
        <v>184960.07416263261</v>
      </c>
      <c r="BO69" s="23">
        <f t="shared" si="5"/>
        <v>578.00023175822685</v>
      </c>
      <c r="BP69" s="23">
        <f t="shared" si="37"/>
        <v>303.11157766016356</v>
      </c>
    </row>
    <row r="70" spans="1:68" x14ac:dyDescent="0.25">
      <c r="A70" s="23"/>
      <c r="B70" s="25">
        <v>56</v>
      </c>
      <c r="C70" s="23">
        <f t="shared" si="6"/>
        <v>997.43066099333657</v>
      </c>
      <c r="D70" s="23">
        <f t="shared" si="38"/>
        <v>178733.60831725612</v>
      </c>
      <c r="E70" s="23">
        <f t="shared" si="7"/>
        <v>688.86911538942468</v>
      </c>
      <c r="F70" s="23">
        <f t="shared" si="8"/>
        <v>308.5615456039119</v>
      </c>
      <c r="G70" s="23">
        <f t="shared" si="9"/>
        <v>138.51854644587348</v>
      </c>
      <c r="I70" s="25">
        <v>56</v>
      </c>
      <c r="J70" s="23">
        <f t="shared" si="0"/>
        <v>980.4839070089065</v>
      </c>
      <c r="K70" s="23">
        <f t="shared" si="39"/>
        <v>180299.73002446274</v>
      </c>
      <c r="L70" s="23">
        <f t="shared" si="10"/>
        <v>657.34276571418695</v>
      </c>
      <c r="M70" s="23">
        <f t="shared" si="11"/>
        <v>323.14114129471955</v>
      </c>
      <c r="N70" s="23">
        <f t="shared" si="12"/>
        <v>127.71230876732778</v>
      </c>
      <c r="O70" s="8"/>
      <c r="P70" s="25">
        <v>56</v>
      </c>
      <c r="Q70" s="23">
        <f t="shared" si="1"/>
        <v>839.98748210373606</v>
      </c>
      <c r="R70" s="23">
        <f t="shared" si="40"/>
        <v>182819.94883591024</v>
      </c>
      <c r="S70" s="23">
        <f t="shared" si="13"/>
        <v>571.31234011221943</v>
      </c>
      <c r="T70" s="23">
        <f t="shared" si="14"/>
        <v>268.67514199151663</v>
      </c>
      <c r="U70" s="23">
        <f t="shared" si="15"/>
        <v>129.49746375876975</v>
      </c>
      <c r="V70" s="8"/>
      <c r="W70" s="25">
        <v>56</v>
      </c>
      <c r="X70" s="23">
        <f t="shared" si="2"/>
        <v>839.98748210373606</v>
      </c>
      <c r="Y70" s="23">
        <f t="shared" si="41"/>
        <v>165011.78126073012</v>
      </c>
      <c r="Z70" s="23">
        <f t="shared" si="16"/>
        <v>515.66181643978155</v>
      </c>
      <c r="AA70" s="23">
        <f t="shared" si="17"/>
        <v>324.32566566395451</v>
      </c>
      <c r="AB70" s="23">
        <f t="shared" si="18"/>
        <v>116.88334505968385</v>
      </c>
      <c r="AC70" s="8"/>
      <c r="AD70" s="25">
        <v>56</v>
      </c>
      <c r="AE70" s="23">
        <f t="shared" si="3"/>
        <v>1113.5329199293101</v>
      </c>
      <c r="AF70" s="23">
        <f t="shared" si="42"/>
        <v>188243.27081780843</v>
      </c>
      <c r="AG70" s="23">
        <f t="shared" si="19"/>
        <v>811.58659760428293</v>
      </c>
      <c r="AH70" s="23">
        <f t="shared" si="20"/>
        <v>301.94632232502715</v>
      </c>
      <c r="AJ70" s="25">
        <v>56</v>
      </c>
      <c r="AK70" s="23">
        <f t="shared" si="21"/>
        <v>1024.3979982413966</v>
      </c>
      <c r="AL70" s="23">
        <f t="shared" si="43"/>
        <v>181229.31245643954</v>
      </c>
      <c r="AM70" s="23">
        <f t="shared" si="22"/>
        <v>717.36602847340657</v>
      </c>
      <c r="AN70" s="23">
        <f t="shared" si="23"/>
        <v>307.03196976799006</v>
      </c>
      <c r="AO70" s="23">
        <f t="shared" si="24"/>
        <v>128.370762989978</v>
      </c>
      <c r="AQ70" s="25">
        <v>56</v>
      </c>
      <c r="AR70" s="23">
        <f t="shared" si="25"/>
        <v>1130.4596550170538</v>
      </c>
      <c r="AS70" s="23">
        <f t="shared" si="44"/>
        <v>183240.6510447805</v>
      </c>
      <c r="AT70" s="23">
        <f t="shared" si="26"/>
        <v>858.94055177240864</v>
      </c>
      <c r="AU70" s="23">
        <f t="shared" si="27"/>
        <v>271.51910324464518</v>
      </c>
      <c r="AV70" s="23">
        <f t="shared" si="28"/>
        <v>129.79546115671954</v>
      </c>
      <c r="AW70" s="23"/>
      <c r="AX70" s="25">
        <v>56</v>
      </c>
      <c r="AY70" s="23">
        <f t="shared" si="29"/>
        <v>1194.4913688271995</v>
      </c>
      <c r="AZ70" s="23">
        <f t="shared" si="45"/>
        <v>182311.82592643201</v>
      </c>
      <c r="BA70" s="23">
        <f t="shared" si="30"/>
        <v>949.54076003349996</v>
      </c>
      <c r="BB70" s="23">
        <f t="shared" si="31"/>
        <v>244.95060879369953</v>
      </c>
      <c r="BC70" s="23">
        <f t="shared" si="32"/>
        <v>141.2916650929848</v>
      </c>
      <c r="BD70" s="23"/>
      <c r="BE70" s="25">
        <v>56</v>
      </c>
      <c r="BF70" s="23">
        <f t="shared" si="33"/>
        <v>1008.556220625067</v>
      </c>
      <c r="BG70" s="23">
        <f t="shared" si="46"/>
        <v>185461.90609892414</v>
      </c>
      <c r="BH70" s="23">
        <f t="shared" si="34"/>
        <v>676.1631993189942</v>
      </c>
      <c r="BI70" s="23">
        <f t="shared" si="35"/>
        <v>332.3930213060728</v>
      </c>
      <c r="BJ70" s="23">
        <f t="shared" si="36"/>
        <v>54.093055945519545</v>
      </c>
      <c r="BL70" s="25">
        <v>56</v>
      </c>
      <c r="BM70" s="23">
        <f t="shared" si="4"/>
        <v>881.11180941839041</v>
      </c>
      <c r="BN70" s="23">
        <f t="shared" si="47"/>
        <v>184656.96258497244</v>
      </c>
      <c r="BO70" s="23">
        <f t="shared" si="5"/>
        <v>577.05300807803883</v>
      </c>
      <c r="BP70" s="23">
        <f t="shared" si="37"/>
        <v>304.05880134035158</v>
      </c>
    </row>
    <row r="71" spans="1:68" x14ac:dyDescent="0.25">
      <c r="A71" s="23"/>
      <c r="B71" s="25">
        <v>57</v>
      </c>
      <c r="C71" s="23">
        <f t="shared" si="6"/>
        <v>997.43066099333657</v>
      </c>
      <c r="D71" s="23">
        <f t="shared" si="38"/>
        <v>178425.04677165221</v>
      </c>
      <c r="E71" s="23">
        <f t="shared" si="7"/>
        <v>687.67986776574287</v>
      </c>
      <c r="F71" s="23">
        <f t="shared" si="8"/>
        <v>309.7507932275937</v>
      </c>
      <c r="G71" s="23">
        <f t="shared" si="9"/>
        <v>138.27941124803047</v>
      </c>
      <c r="I71" s="25">
        <v>57</v>
      </c>
      <c r="J71" s="23">
        <f t="shared" si="0"/>
        <v>980.4839070089065</v>
      </c>
      <c r="K71" s="23">
        <f t="shared" si="39"/>
        <v>179976.58888316803</v>
      </c>
      <c r="L71" s="23">
        <f t="shared" si="10"/>
        <v>656.16464696988339</v>
      </c>
      <c r="M71" s="23">
        <f t="shared" si="11"/>
        <v>324.31926003902311</v>
      </c>
      <c r="N71" s="23">
        <f t="shared" si="12"/>
        <v>127.48341712557736</v>
      </c>
      <c r="O71" s="8"/>
      <c r="P71" s="25">
        <v>57</v>
      </c>
      <c r="Q71" s="23">
        <f t="shared" si="1"/>
        <v>839.98748210373606</v>
      </c>
      <c r="R71" s="23">
        <f t="shared" si="40"/>
        <v>182551.27369391872</v>
      </c>
      <c r="S71" s="23">
        <f t="shared" si="13"/>
        <v>570.47273029349594</v>
      </c>
      <c r="T71" s="23">
        <f t="shared" si="14"/>
        <v>269.51475181024011</v>
      </c>
      <c r="U71" s="23">
        <f t="shared" si="15"/>
        <v>129.3071521998591</v>
      </c>
      <c r="V71" s="8"/>
      <c r="W71" s="25">
        <v>57</v>
      </c>
      <c r="X71" s="23">
        <f t="shared" si="2"/>
        <v>839.98748210373606</v>
      </c>
      <c r="Y71" s="23">
        <f t="shared" si="41"/>
        <v>164687.45559506616</v>
      </c>
      <c r="Z71" s="23">
        <f t="shared" si="16"/>
        <v>514.64829873458166</v>
      </c>
      <c r="AA71" s="23">
        <f t="shared" si="17"/>
        <v>325.3391833691544</v>
      </c>
      <c r="AB71" s="23">
        <f t="shared" si="18"/>
        <v>116.65361437983854</v>
      </c>
      <c r="AC71" s="8"/>
      <c r="AD71" s="25">
        <v>57</v>
      </c>
      <c r="AE71" s="23">
        <f t="shared" si="3"/>
        <v>1113.5329199293101</v>
      </c>
      <c r="AF71" s="23">
        <f t="shared" si="42"/>
        <v>187941.32449548339</v>
      </c>
      <c r="AG71" s="23">
        <f t="shared" si="19"/>
        <v>810.28479495640988</v>
      </c>
      <c r="AH71" s="23">
        <f t="shared" si="20"/>
        <v>303.2481249729002</v>
      </c>
      <c r="AJ71" s="25">
        <v>57</v>
      </c>
      <c r="AK71" s="23">
        <f t="shared" si="21"/>
        <v>1024.3979982413966</v>
      </c>
      <c r="AL71" s="23">
        <f t="shared" si="43"/>
        <v>180922.28048667155</v>
      </c>
      <c r="AM71" s="23">
        <f t="shared" si="22"/>
        <v>716.15069359307495</v>
      </c>
      <c r="AN71" s="23">
        <f t="shared" si="23"/>
        <v>308.24730464832169</v>
      </c>
      <c r="AO71" s="23">
        <f t="shared" si="24"/>
        <v>128.15328201139235</v>
      </c>
      <c r="AQ71" s="25">
        <v>57</v>
      </c>
      <c r="AR71" s="23">
        <f t="shared" si="25"/>
        <v>1130.4596550170538</v>
      </c>
      <c r="AS71" s="23">
        <f t="shared" si="44"/>
        <v>182969.13194153586</v>
      </c>
      <c r="AT71" s="23">
        <f t="shared" si="26"/>
        <v>857.66780597594936</v>
      </c>
      <c r="AU71" s="23">
        <f t="shared" si="27"/>
        <v>272.79184904110446</v>
      </c>
      <c r="AV71" s="23">
        <f t="shared" si="28"/>
        <v>129.60313512525457</v>
      </c>
      <c r="AW71" s="23"/>
      <c r="AX71" s="25">
        <v>57</v>
      </c>
      <c r="AY71" s="23">
        <f t="shared" si="29"/>
        <v>1194.4913688271995</v>
      </c>
      <c r="AZ71" s="23">
        <f t="shared" si="45"/>
        <v>182066.8753176383</v>
      </c>
      <c r="BA71" s="23">
        <f t="shared" si="30"/>
        <v>948.26497561269946</v>
      </c>
      <c r="BB71" s="23">
        <f t="shared" si="31"/>
        <v>246.22639321450004</v>
      </c>
      <c r="BC71" s="23">
        <f t="shared" si="32"/>
        <v>141.10182837116969</v>
      </c>
      <c r="BD71" s="23"/>
      <c r="BE71" s="25">
        <v>57</v>
      </c>
      <c r="BF71" s="23">
        <f t="shared" si="33"/>
        <v>1008.556220625067</v>
      </c>
      <c r="BG71" s="23">
        <f t="shared" si="46"/>
        <v>185129.51307761806</v>
      </c>
      <c r="BH71" s="23">
        <f t="shared" si="34"/>
        <v>674.95134976214911</v>
      </c>
      <c r="BI71" s="23">
        <f t="shared" si="35"/>
        <v>333.60487086291789</v>
      </c>
      <c r="BJ71" s="23">
        <f t="shared" si="36"/>
        <v>53.996107980971935</v>
      </c>
      <c r="BL71" s="25">
        <v>57</v>
      </c>
      <c r="BM71" s="23">
        <f t="shared" si="4"/>
        <v>881.11180941839041</v>
      </c>
      <c r="BN71" s="23">
        <f t="shared" si="47"/>
        <v>184352.90378363209</v>
      </c>
      <c r="BO71" s="23">
        <f t="shared" si="5"/>
        <v>576.1028243238502</v>
      </c>
      <c r="BP71" s="23">
        <f t="shared" si="37"/>
        <v>305.00898509454021</v>
      </c>
    </row>
    <row r="72" spans="1:68" x14ac:dyDescent="0.25">
      <c r="A72" s="23"/>
      <c r="B72" s="25">
        <v>58</v>
      </c>
      <c r="C72" s="23">
        <f t="shared" si="6"/>
        <v>997.43066099333657</v>
      </c>
      <c r="D72" s="23">
        <f t="shared" si="38"/>
        <v>178115.2959784246</v>
      </c>
      <c r="E72" s="23">
        <f t="shared" si="7"/>
        <v>686.48603658351146</v>
      </c>
      <c r="F72" s="23">
        <f t="shared" si="8"/>
        <v>310.94462440982511</v>
      </c>
      <c r="G72" s="23">
        <f t="shared" si="9"/>
        <v>138.03935438327906</v>
      </c>
      <c r="I72" s="25">
        <v>58</v>
      </c>
      <c r="J72" s="23">
        <f t="shared" si="0"/>
        <v>980.4839070089065</v>
      </c>
      <c r="K72" s="23">
        <f t="shared" si="39"/>
        <v>179652.26962312902</v>
      </c>
      <c r="L72" s="23">
        <f t="shared" si="10"/>
        <v>654.98223300099119</v>
      </c>
      <c r="M72" s="23">
        <f t="shared" si="11"/>
        <v>325.50167400791531</v>
      </c>
      <c r="N72" s="23">
        <f t="shared" si="12"/>
        <v>127.25369098304974</v>
      </c>
      <c r="O72" s="8"/>
      <c r="P72" s="25">
        <v>58</v>
      </c>
      <c r="Q72" s="23">
        <f t="shared" si="1"/>
        <v>839.98748210373606</v>
      </c>
      <c r="R72" s="23">
        <f t="shared" si="40"/>
        <v>182281.75894210848</v>
      </c>
      <c r="S72" s="23">
        <f t="shared" si="13"/>
        <v>569.63049669408895</v>
      </c>
      <c r="T72" s="23">
        <f t="shared" si="14"/>
        <v>270.35698540964711</v>
      </c>
      <c r="U72" s="23">
        <f t="shared" si="15"/>
        <v>129.11624591732686</v>
      </c>
      <c r="V72" s="8"/>
      <c r="W72" s="25">
        <v>58</v>
      </c>
      <c r="X72" s="23">
        <f t="shared" si="2"/>
        <v>839.98748210373606</v>
      </c>
      <c r="Y72" s="23">
        <f t="shared" si="41"/>
        <v>164362.116411697</v>
      </c>
      <c r="Z72" s="23">
        <f t="shared" si="16"/>
        <v>513.63161378655309</v>
      </c>
      <c r="AA72" s="23">
        <f t="shared" si="17"/>
        <v>326.35586831718297</v>
      </c>
      <c r="AB72" s="23">
        <f t="shared" si="18"/>
        <v>116.42316579161871</v>
      </c>
      <c r="AC72" s="8"/>
      <c r="AD72" s="25">
        <v>58</v>
      </c>
      <c r="AE72" s="23">
        <f t="shared" si="3"/>
        <v>1113.5329199293101</v>
      </c>
      <c r="AF72" s="23">
        <f t="shared" si="42"/>
        <v>187638.07637051051</v>
      </c>
      <c r="AG72" s="23">
        <f t="shared" si="19"/>
        <v>808.97737975422274</v>
      </c>
      <c r="AH72" s="23">
        <f t="shared" si="20"/>
        <v>304.55554017508734</v>
      </c>
      <c r="AJ72" s="25">
        <v>58</v>
      </c>
      <c r="AK72" s="23">
        <f t="shared" si="21"/>
        <v>1024.3979982413966</v>
      </c>
      <c r="AL72" s="23">
        <f t="shared" si="43"/>
        <v>180614.03318202321</v>
      </c>
      <c r="AM72" s="23">
        <f t="shared" si="22"/>
        <v>714.93054801217522</v>
      </c>
      <c r="AN72" s="23">
        <f t="shared" si="23"/>
        <v>309.46745022922141</v>
      </c>
      <c r="AO72" s="23">
        <f t="shared" si="24"/>
        <v>127.93494017059979</v>
      </c>
      <c r="AQ72" s="25">
        <v>58</v>
      </c>
      <c r="AR72" s="23">
        <f t="shared" si="25"/>
        <v>1130.4596550170538</v>
      </c>
      <c r="AS72" s="23">
        <f t="shared" si="44"/>
        <v>182696.34009249476</v>
      </c>
      <c r="AT72" s="23">
        <f t="shared" si="26"/>
        <v>856.38909418356923</v>
      </c>
      <c r="AU72" s="23">
        <f t="shared" si="27"/>
        <v>274.07056083348459</v>
      </c>
      <c r="AV72" s="23">
        <f t="shared" si="28"/>
        <v>129.40990756551713</v>
      </c>
      <c r="AW72" s="23"/>
      <c r="AX72" s="25">
        <v>58</v>
      </c>
      <c r="AY72" s="23">
        <f t="shared" si="29"/>
        <v>1194.4913688271995</v>
      </c>
      <c r="AZ72" s="23">
        <f t="shared" si="45"/>
        <v>181820.64892442379</v>
      </c>
      <c r="BA72" s="23">
        <f t="shared" si="30"/>
        <v>946.9825464813739</v>
      </c>
      <c r="BB72" s="23">
        <f t="shared" si="31"/>
        <v>247.50882234582559</v>
      </c>
      <c r="BC72" s="23">
        <f t="shared" si="32"/>
        <v>140.91100291642843</v>
      </c>
      <c r="BD72" s="23"/>
      <c r="BE72" s="25">
        <v>58</v>
      </c>
      <c r="BF72" s="23">
        <f t="shared" si="33"/>
        <v>1008.556220625067</v>
      </c>
      <c r="BG72" s="23">
        <f t="shared" si="46"/>
        <v>184795.90820675515</v>
      </c>
      <c r="BH72" s="23">
        <f t="shared" si="34"/>
        <v>673.73508200379479</v>
      </c>
      <c r="BI72" s="23">
        <f t="shared" si="35"/>
        <v>334.82113862127221</v>
      </c>
      <c r="BJ72" s="23">
        <f t="shared" si="36"/>
        <v>53.898806560303591</v>
      </c>
      <c r="BL72" s="25">
        <v>58</v>
      </c>
      <c r="BM72" s="23">
        <f t="shared" si="4"/>
        <v>881.11180941839041</v>
      </c>
      <c r="BN72" s="23">
        <f t="shared" si="47"/>
        <v>184047.89479853754</v>
      </c>
      <c r="BO72" s="23">
        <f t="shared" si="5"/>
        <v>575.14967124542977</v>
      </c>
      <c r="BP72" s="23">
        <f t="shared" si="37"/>
        <v>305.96213817296064</v>
      </c>
    </row>
    <row r="73" spans="1:68" x14ac:dyDescent="0.25">
      <c r="A73" s="23"/>
      <c r="B73" s="25">
        <v>59</v>
      </c>
      <c r="C73" s="23">
        <f t="shared" si="6"/>
        <v>997.43066099333657</v>
      </c>
      <c r="D73" s="23">
        <f t="shared" si="38"/>
        <v>177804.35135401477</v>
      </c>
      <c r="E73" s="23">
        <f t="shared" si="7"/>
        <v>685.28760417693195</v>
      </c>
      <c r="F73" s="23">
        <f t="shared" si="8"/>
        <v>312.14305681640462</v>
      </c>
      <c r="G73" s="23">
        <f t="shared" si="9"/>
        <v>137.79837229936143</v>
      </c>
      <c r="I73" s="25">
        <v>59</v>
      </c>
      <c r="J73" s="23">
        <f t="shared" si="0"/>
        <v>980.4839070089065</v>
      </c>
      <c r="K73" s="23">
        <f t="shared" si="39"/>
        <v>179326.7679491211</v>
      </c>
      <c r="L73" s="23">
        <f t="shared" si="10"/>
        <v>653.79550814783727</v>
      </c>
      <c r="M73" s="23">
        <f t="shared" si="11"/>
        <v>326.68839886106923</v>
      </c>
      <c r="N73" s="23">
        <f t="shared" si="12"/>
        <v>127.02312729729412</v>
      </c>
      <c r="O73" s="8"/>
      <c r="P73" s="25">
        <v>59</v>
      </c>
      <c r="Q73" s="23">
        <f t="shared" si="1"/>
        <v>839.98748210373606</v>
      </c>
      <c r="R73" s="23">
        <f t="shared" si="40"/>
        <v>182011.40195669883</v>
      </c>
      <c r="S73" s="23">
        <f t="shared" si="13"/>
        <v>568.78563111468384</v>
      </c>
      <c r="T73" s="23">
        <f t="shared" si="14"/>
        <v>271.20185098905222</v>
      </c>
      <c r="U73" s="23">
        <f t="shared" si="15"/>
        <v>128.92474305266168</v>
      </c>
      <c r="V73" s="8"/>
      <c r="W73" s="25">
        <v>59</v>
      </c>
      <c r="X73" s="23">
        <f t="shared" si="2"/>
        <v>839.98748210373606</v>
      </c>
      <c r="Y73" s="23">
        <f t="shared" si="41"/>
        <v>164035.76054337982</v>
      </c>
      <c r="Z73" s="23">
        <f t="shared" si="16"/>
        <v>512.61175169806188</v>
      </c>
      <c r="AA73" s="23">
        <f t="shared" si="17"/>
        <v>327.37573040567418</v>
      </c>
      <c r="AB73" s="23">
        <f t="shared" si="18"/>
        <v>116.1919970515607</v>
      </c>
      <c r="AC73" s="8"/>
      <c r="AD73" s="25">
        <v>59</v>
      </c>
      <c r="AE73" s="23">
        <f t="shared" si="3"/>
        <v>1113.5329199293101</v>
      </c>
      <c r="AF73" s="23">
        <f t="shared" si="42"/>
        <v>187333.52083033542</v>
      </c>
      <c r="AG73" s="23">
        <f t="shared" si="19"/>
        <v>807.66432779991703</v>
      </c>
      <c r="AH73" s="23">
        <f t="shared" si="20"/>
        <v>305.86859212939305</v>
      </c>
      <c r="AJ73" s="25">
        <v>59</v>
      </c>
      <c r="AK73" s="23">
        <f t="shared" si="21"/>
        <v>1024.3979982413966</v>
      </c>
      <c r="AL73" s="23">
        <f t="shared" si="43"/>
        <v>180304.56573179399</v>
      </c>
      <c r="AM73" s="23">
        <f t="shared" si="22"/>
        <v>713.70557268835125</v>
      </c>
      <c r="AN73" s="23">
        <f t="shared" si="23"/>
        <v>310.69242555304538</v>
      </c>
      <c r="AO73" s="23">
        <f t="shared" si="24"/>
        <v>127.71573406002075</v>
      </c>
      <c r="AQ73" s="25">
        <v>59</v>
      </c>
      <c r="AR73" s="23">
        <f t="shared" si="25"/>
        <v>1130.4596550170538</v>
      </c>
      <c r="AS73" s="23">
        <f t="shared" si="44"/>
        <v>182422.26953166127</v>
      </c>
      <c r="AT73" s="23">
        <f t="shared" si="26"/>
        <v>855.10438842966221</v>
      </c>
      <c r="AU73" s="23">
        <f t="shared" si="27"/>
        <v>275.35526658739161</v>
      </c>
      <c r="AV73" s="23">
        <f t="shared" si="28"/>
        <v>129.21577425159342</v>
      </c>
      <c r="AW73" s="23"/>
      <c r="AX73" s="25">
        <v>59</v>
      </c>
      <c r="AY73" s="23">
        <f t="shared" si="29"/>
        <v>1194.4913688271995</v>
      </c>
      <c r="AZ73" s="23">
        <f t="shared" si="45"/>
        <v>181573.14010207797</v>
      </c>
      <c r="BA73" s="23">
        <f t="shared" si="30"/>
        <v>945.69343803165611</v>
      </c>
      <c r="BB73" s="23">
        <f t="shared" si="31"/>
        <v>248.79793079554338</v>
      </c>
      <c r="BC73" s="23">
        <f t="shared" si="32"/>
        <v>140.71918357911042</v>
      </c>
      <c r="BD73" s="23"/>
      <c r="BE73" s="25">
        <v>59</v>
      </c>
      <c r="BF73" s="23">
        <f t="shared" si="33"/>
        <v>1008.556220625067</v>
      </c>
      <c r="BG73" s="23">
        <f t="shared" si="46"/>
        <v>184461.08706813387</v>
      </c>
      <c r="BH73" s="23">
        <f t="shared" si="34"/>
        <v>672.51437993590469</v>
      </c>
      <c r="BI73" s="23">
        <f t="shared" si="35"/>
        <v>336.04184068916231</v>
      </c>
      <c r="BJ73" s="23">
        <f t="shared" si="36"/>
        <v>53.801150394872387</v>
      </c>
      <c r="BL73" s="25">
        <v>59</v>
      </c>
      <c r="BM73" s="23">
        <f t="shared" si="4"/>
        <v>881.11180941839041</v>
      </c>
      <c r="BN73" s="23">
        <f t="shared" si="47"/>
        <v>183741.93266036457</v>
      </c>
      <c r="BO73" s="23">
        <f t="shared" si="5"/>
        <v>574.19353956363921</v>
      </c>
      <c r="BP73" s="23">
        <f t="shared" si="37"/>
        <v>306.9182698547512</v>
      </c>
    </row>
    <row r="74" spans="1:68" x14ac:dyDescent="0.25">
      <c r="A74" s="23"/>
      <c r="B74" s="25">
        <v>60</v>
      </c>
      <c r="C74" s="23">
        <f t="shared" si="6"/>
        <v>997.43066099333657</v>
      </c>
      <c r="D74" s="23">
        <f t="shared" si="38"/>
        <v>177492.20829719838</v>
      </c>
      <c r="E74" s="23">
        <f t="shared" si="7"/>
        <v>684.08455281211877</v>
      </c>
      <c r="F74" s="23">
        <f t="shared" si="8"/>
        <v>313.3461081812178</v>
      </c>
      <c r="G74" s="23">
        <f t="shared" si="9"/>
        <v>137.55646143032874</v>
      </c>
      <c r="I74" s="25">
        <v>60</v>
      </c>
      <c r="J74" s="23">
        <f t="shared" si="0"/>
        <v>980.4839070089065</v>
      </c>
      <c r="K74" s="23">
        <f t="shared" si="39"/>
        <v>179000.07955026004</v>
      </c>
      <c r="L74" s="23">
        <f t="shared" si="10"/>
        <v>652.60445669365629</v>
      </c>
      <c r="M74" s="23">
        <f t="shared" si="11"/>
        <v>327.87945031525021</v>
      </c>
      <c r="N74" s="23">
        <f t="shared" si="12"/>
        <v>126.79172301476754</v>
      </c>
      <c r="O74" s="8"/>
      <c r="P74" s="25">
        <v>60</v>
      </c>
      <c r="Q74" s="23">
        <f t="shared" si="1"/>
        <v>839.98748210373606</v>
      </c>
      <c r="R74" s="23">
        <f t="shared" si="40"/>
        <v>181740.20010570978</v>
      </c>
      <c r="S74" s="23">
        <f t="shared" si="13"/>
        <v>567.93812533034304</v>
      </c>
      <c r="T74" s="23">
        <f t="shared" si="14"/>
        <v>272.04935677339301</v>
      </c>
      <c r="U74" s="23">
        <f t="shared" si="15"/>
        <v>128.73264174154443</v>
      </c>
      <c r="V74" s="8"/>
      <c r="W74" s="25">
        <v>60</v>
      </c>
      <c r="X74" s="23">
        <f t="shared" si="2"/>
        <v>839.98748210373606</v>
      </c>
      <c r="Y74" s="23">
        <f t="shared" si="41"/>
        <v>163708.38481297414</v>
      </c>
      <c r="Z74" s="23">
        <f t="shared" si="16"/>
        <v>511.58870254054415</v>
      </c>
      <c r="AA74" s="23">
        <f t="shared" si="17"/>
        <v>328.39877956319191</v>
      </c>
      <c r="AB74" s="23">
        <f t="shared" si="18"/>
        <v>115.96010590919002</v>
      </c>
      <c r="AC74" s="8"/>
      <c r="AD74" s="25">
        <v>60</v>
      </c>
      <c r="AE74" s="23">
        <f t="shared" si="3"/>
        <v>1113.5329199293101</v>
      </c>
      <c r="AF74" s="23">
        <f t="shared" si="42"/>
        <v>187027.65223820604</v>
      </c>
      <c r="AG74" s="23">
        <f t="shared" si="19"/>
        <v>806.34561479136244</v>
      </c>
      <c r="AH74" s="23">
        <f t="shared" si="20"/>
        <v>307.18730513794765</v>
      </c>
      <c r="AJ74" s="25">
        <v>60</v>
      </c>
      <c r="AK74" s="23">
        <f t="shared" si="21"/>
        <v>1024.3979982413966</v>
      </c>
      <c r="AL74" s="23">
        <f t="shared" si="43"/>
        <v>179993.87330624094</v>
      </c>
      <c r="AM74" s="23">
        <f t="shared" si="22"/>
        <v>712.47574850387048</v>
      </c>
      <c r="AN74" s="23">
        <f t="shared" si="23"/>
        <v>311.92224973752616</v>
      </c>
      <c r="AO74" s="23">
        <f t="shared" si="24"/>
        <v>127.49566025858735</v>
      </c>
      <c r="AQ74" s="25">
        <v>60</v>
      </c>
      <c r="AR74" s="23">
        <f t="shared" si="25"/>
        <v>1130.4596550170538</v>
      </c>
      <c r="AS74" s="23">
        <f t="shared" si="44"/>
        <v>182146.91426507386</v>
      </c>
      <c r="AT74" s="23">
        <f t="shared" si="26"/>
        <v>853.81366061753374</v>
      </c>
      <c r="AU74" s="23">
        <f t="shared" si="27"/>
        <v>276.64599439952008</v>
      </c>
      <c r="AV74" s="23">
        <f t="shared" si="28"/>
        <v>129.02073093776067</v>
      </c>
      <c r="AW74" s="23"/>
      <c r="AX74" s="25">
        <v>60</v>
      </c>
      <c r="AY74" s="23">
        <f t="shared" si="29"/>
        <v>1194.4913688271995</v>
      </c>
      <c r="AZ74" s="23">
        <f t="shared" si="45"/>
        <v>181324.34217128242</v>
      </c>
      <c r="BA74" s="23">
        <f t="shared" si="30"/>
        <v>944.39761547542923</v>
      </c>
      <c r="BB74" s="23">
        <f t="shared" si="31"/>
        <v>250.09375335177026</v>
      </c>
      <c r="BC74" s="23">
        <f t="shared" si="32"/>
        <v>140.52636518274386</v>
      </c>
      <c r="BD74" s="23"/>
      <c r="BE74" s="25">
        <v>60</v>
      </c>
      <c r="BF74" s="23">
        <f t="shared" si="33"/>
        <v>1008.556220625067</v>
      </c>
      <c r="BG74" s="23">
        <f t="shared" si="46"/>
        <v>184125.0452274447</v>
      </c>
      <c r="BH74" s="23">
        <f t="shared" si="34"/>
        <v>671.28922739172538</v>
      </c>
      <c r="BI74" s="23">
        <f t="shared" si="35"/>
        <v>337.26699323334162</v>
      </c>
      <c r="BJ74" s="23">
        <f t="shared" si="36"/>
        <v>53.703138191338041</v>
      </c>
      <c r="BL74" s="25">
        <v>60</v>
      </c>
      <c r="BM74" s="23">
        <f t="shared" si="4"/>
        <v>881.11180941839041</v>
      </c>
      <c r="BN74" s="23">
        <f t="shared" si="47"/>
        <v>183435.01439050984</v>
      </c>
      <c r="BO74" s="23">
        <f t="shared" si="5"/>
        <v>573.2344199703432</v>
      </c>
      <c r="BP74" s="23">
        <f t="shared" si="37"/>
        <v>307.87738944804721</v>
      </c>
    </row>
    <row r="75" spans="1:68" x14ac:dyDescent="0.25">
      <c r="A75" s="23">
        <f>A63*1.03</f>
        <v>231854.81485999998</v>
      </c>
      <c r="B75" s="25">
        <v>61</v>
      </c>
      <c r="C75" s="23">
        <f t="shared" si="6"/>
        <v>997.43066099333657</v>
      </c>
      <c r="D75" s="23">
        <f t="shared" si="38"/>
        <v>177178.86218901715</v>
      </c>
      <c r="E75" s="23">
        <f t="shared" si="7"/>
        <v>682.87686468683694</v>
      </c>
      <c r="F75" s="23">
        <f t="shared" si="8"/>
        <v>314.55379630649963</v>
      </c>
      <c r="G75" s="23">
        <f t="shared" si="9"/>
        <v>137.31361819648828</v>
      </c>
      <c r="I75" s="25">
        <v>61</v>
      </c>
      <c r="J75" s="23">
        <f t="shared" si="0"/>
        <v>980.4839070089065</v>
      </c>
      <c r="K75" s="23">
        <f t="shared" si="39"/>
        <v>178672.20009994478</v>
      </c>
      <c r="L75" s="23">
        <f t="shared" si="10"/>
        <v>651.40906286438189</v>
      </c>
      <c r="M75" s="23">
        <f t="shared" si="11"/>
        <v>329.0748441445246</v>
      </c>
      <c r="N75" s="23">
        <f t="shared" si="12"/>
        <v>126.55947507079422</v>
      </c>
      <c r="O75" s="8"/>
      <c r="P75" s="25">
        <v>61</v>
      </c>
      <c r="Q75" s="23">
        <f t="shared" si="1"/>
        <v>839.98748210373606</v>
      </c>
      <c r="R75" s="23">
        <f t="shared" si="40"/>
        <v>181468.1507489364</v>
      </c>
      <c r="S75" s="23">
        <f t="shared" si="13"/>
        <v>567.08797109042621</v>
      </c>
      <c r="T75" s="23">
        <f t="shared" si="14"/>
        <v>272.89951101330985</v>
      </c>
      <c r="U75" s="23">
        <f t="shared" si="15"/>
        <v>128.53994011382997</v>
      </c>
      <c r="V75" s="8"/>
      <c r="W75" s="25">
        <v>61</v>
      </c>
      <c r="X75" s="23">
        <f t="shared" si="2"/>
        <v>839.98748210373606</v>
      </c>
      <c r="Y75" s="23">
        <f t="shared" si="41"/>
        <v>163379.98603341094</v>
      </c>
      <c r="Z75" s="23">
        <f t="shared" si="16"/>
        <v>510.56245635440916</v>
      </c>
      <c r="AA75" s="23">
        <f t="shared" si="17"/>
        <v>329.42502574932689</v>
      </c>
      <c r="AB75" s="23">
        <f t="shared" si="18"/>
        <v>115.72749010699943</v>
      </c>
      <c r="AC75" s="8"/>
      <c r="AD75" s="25">
        <v>61</v>
      </c>
      <c r="AE75" s="23">
        <f t="shared" si="3"/>
        <v>1113.5329199293101</v>
      </c>
      <c r="AF75" s="23">
        <f t="shared" si="42"/>
        <v>186720.46493306808</v>
      </c>
      <c r="AG75" s="23">
        <f t="shared" si="19"/>
        <v>805.02121632165336</v>
      </c>
      <c r="AH75" s="23">
        <f t="shared" si="20"/>
        <v>308.51170360765673</v>
      </c>
      <c r="AJ75" s="25">
        <v>61</v>
      </c>
      <c r="AK75" s="23">
        <f t="shared" si="21"/>
        <v>1024.3979982413966</v>
      </c>
      <c r="AL75" s="23">
        <f t="shared" si="43"/>
        <v>179681.95105650343</v>
      </c>
      <c r="AM75" s="23">
        <f t="shared" si="22"/>
        <v>711.24105626532616</v>
      </c>
      <c r="AN75" s="23">
        <f t="shared" si="23"/>
        <v>313.15694197607047</v>
      </c>
      <c r="AO75" s="23">
        <f t="shared" si="24"/>
        <v>127.27471533168993</v>
      </c>
      <c r="AQ75" s="25">
        <v>61</v>
      </c>
      <c r="AR75" s="23">
        <f t="shared" si="25"/>
        <v>1130.4596550170538</v>
      </c>
      <c r="AS75" s="23">
        <f t="shared" si="44"/>
        <v>181870.26827067434</v>
      </c>
      <c r="AT75" s="23">
        <f t="shared" si="26"/>
        <v>852.51688251878591</v>
      </c>
      <c r="AU75" s="23">
        <f t="shared" si="27"/>
        <v>277.94277249826791</v>
      </c>
      <c r="AV75" s="23">
        <f t="shared" si="28"/>
        <v>128.82477335839434</v>
      </c>
      <c r="AW75" s="23"/>
      <c r="AX75" s="25">
        <v>61</v>
      </c>
      <c r="AY75" s="23">
        <f t="shared" si="29"/>
        <v>1194.4913688271995</v>
      </c>
      <c r="AZ75" s="23">
        <f t="shared" si="45"/>
        <v>181074.24841793065</v>
      </c>
      <c r="BA75" s="23">
        <f t="shared" si="30"/>
        <v>943.09504384338879</v>
      </c>
      <c r="BB75" s="23">
        <f t="shared" si="31"/>
        <v>251.3963249838107</v>
      </c>
      <c r="BC75" s="23">
        <f t="shared" si="32"/>
        <v>140.33254252389625</v>
      </c>
      <c r="BD75" s="23"/>
      <c r="BE75" s="25">
        <v>61</v>
      </c>
      <c r="BF75" s="23">
        <f t="shared" si="33"/>
        <v>1008.556220625067</v>
      </c>
      <c r="BG75" s="23">
        <f t="shared" si="46"/>
        <v>183787.77823421135</v>
      </c>
      <c r="BH75" s="23">
        <f t="shared" si="34"/>
        <v>670.05960814556215</v>
      </c>
      <c r="BI75" s="23">
        <f t="shared" si="35"/>
        <v>338.49661247950485</v>
      </c>
      <c r="BJ75" s="23">
        <f t="shared" si="36"/>
        <v>53.604768651644982</v>
      </c>
      <c r="BL75" s="25">
        <v>61</v>
      </c>
      <c r="BM75" s="23">
        <f t="shared" si="4"/>
        <v>881.11180941839041</v>
      </c>
      <c r="BN75" s="23">
        <f t="shared" si="47"/>
        <v>183127.13700106178</v>
      </c>
      <c r="BO75" s="23">
        <f t="shared" si="5"/>
        <v>572.27230312831807</v>
      </c>
      <c r="BP75" s="23">
        <f t="shared" si="37"/>
        <v>308.83950629007234</v>
      </c>
    </row>
    <row r="76" spans="1:68" x14ac:dyDescent="0.25">
      <c r="A76" s="23"/>
      <c r="B76" s="25">
        <v>62</v>
      </c>
      <c r="C76" s="23">
        <f t="shared" si="6"/>
        <v>997.43066099333657</v>
      </c>
      <c r="D76" s="23">
        <f t="shared" si="38"/>
        <v>176864.30839271066</v>
      </c>
      <c r="E76" s="23">
        <f t="shared" si="7"/>
        <v>681.66452193023906</v>
      </c>
      <c r="F76" s="23">
        <f t="shared" si="8"/>
        <v>315.76613906309751</v>
      </c>
      <c r="G76" s="23">
        <f t="shared" si="9"/>
        <v>137.06983900435077</v>
      </c>
      <c r="I76" s="25">
        <v>62</v>
      </c>
      <c r="J76" s="23">
        <f t="shared" si="0"/>
        <v>980.4839070089065</v>
      </c>
      <c r="K76" s="23">
        <f t="shared" si="39"/>
        <v>178343.12525580026</v>
      </c>
      <c r="L76" s="23">
        <f t="shared" si="10"/>
        <v>650.20931082843833</v>
      </c>
      <c r="M76" s="23">
        <f t="shared" si="11"/>
        <v>330.27459618046817</v>
      </c>
      <c r="N76" s="23">
        <f t="shared" si="12"/>
        <v>126.3263803895252</v>
      </c>
      <c r="O76" s="8"/>
      <c r="P76" s="25">
        <v>62</v>
      </c>
      <c r="Q76" s="23">
        <f t="shared" si="1"/>
        <v>839.98748210373606</v>
      </c>
      <c r="R76" s="23">
        <f t="shared" si="40"/>
        <v>181195.2512379231</v>
      </c>
      <c r="S76" s="23">
        <f t="shared" si="13"/>
        <v>566.23516011850961</v>
      </c>
      <c r="T76" s="23">
        <f t="shared" si="14"/>
        <v>273.75232198522644</v>
      </c>
      <c r="U76" s="23">
        <f t="shared" si="15"/>
        <v>128.34663629352889</v>
      </c>
      <c r="V76" s="8"/>
      <c r="W76" s="25">
        <v>62</v>
      </c>
      <c r="X76" s="23">
        <f t="shared" si="2"/>
        <v>839.98748210373606</v>
      </c>
      <c r="Y76" s="23">
        <f t="shared" si="41"/>
        <v>163050.5610076616</v>
      </c>
      <c r="Z76" s="23">
        <f t="shared" si="16"/>
        <v>509.53300314894244</v>
      </c>
      <c r="AA76" s="23">
        <f t="shared" si="17"/>
        <v>330.45447895479361</v>
      </c>
      <c r="AB76" s="23">
        <f t="shared" si="18"/>
        <v>115.49414738042698</v>
      </c>
      <c r="AC76" s="8"/>
      <c r="AD76" s="25">
        <v>62</v>
      </c>
      <c r="AE76" s="23">
        <f t="shared" si="3"/>
        <v>1113.5329199293101</v>
      </c>
      <c r="AF76" s="23">
        <f t="shared" si="42"/>
        <v>186411.95322946043</v>
      </c>
      <c r="AG76" s="23">
        <f t="shared" si="19"/>
        <v>803.69110787865691</v>
      </c>
      <c r="AH76" s="23">
        <f t="shared" si="20"/>
        <v>309.84181205065317</v>
      </c>
      <c r="AJ76" s="25">
        <v>62</v>
      </c>
      <c r="AK76" s="23">
        <f t="shared" si="21"/>
        <v>1024.3979982413966</v>
      </c>
      <c r="AL76" s="23">
        <f t="shared" si="43"/>
        <v>179368.79411452735</v>
      </c>
      <c r="AM76" s="23">
        <f t="shared" si="22"/>
        <v>710.00147670333752</v>
      </c>
      <c r="AN76" s="23">
        <f t="shared" si="23"/>
        <v>314.39652153805912</v>
      </c>
      <c r="AO76" s="23">
        <f t="shared" si="24"/>
        <v>127.05289583112355</v>
      </c>
      <c r="AQ76" s="25">
        <v>62</v>
      </c>
      <c r="AR76" s="23">
        <f t="shared" si="25"/>
        <v>1130.4596550170538</v>
      </c>
      <c r="AS76" s="23">
        <f t="shared" si="44"/>
        <v>181592.32549817607</v>
      </c>
      <c r="AT76" s="23">
        <f t="shared" si="26"/>
        <v>851.21402577270032</v>
      </c>
      <c r="AU76" s="23">
        <f t="shared" si="27"/>
        <v>279.24562924435349</v>
      </c>
      <c r="AV76" s="23">
        <f t="shared" si="28"/>
        <v>128.62789722787471</v>
      </c>
      <c r="AW76" s="23"/>
      <c r="AX76" s="25">
        <v>62</v>
      </c>
      <c r="AY76" s="23">
        <f t="shared" si="29"/>
        <v>1194.4913688271995</v>
      </c>
      <c r="AZ76" s="23">
        <f t="shared" si="45"/>
        <v>180822.85209294685</v>
      </c>
      <c r="BA76" s="23">
        <f t="shared" si="30"/>
        <v>941.7856879840981</v>
      </c>
      <c r="BB76" s="23">
        <f t="shared" si="31"/>
        <v>252.70568084310139</v>
      </c>
      <c r="BC76" s="23">
        <f t="shared" si="32"/>
        <v>140.13771037203381</v>
      </c>
      <c r="BD76" s="23"/>
      <c r="BE76" s="25">
        <v>62</v>
      </c>
      <c r="BF76" s="23">
        <f t="shared" si="33"/>
        <v>1008.556220625067</v>
      </c>
      <c r="BG76" s="23">
        <f t="shared" si="46"/>
        <v>183449.28162173185</v>
      </c>
      <c r="BH76" s="23">
        <f t="shared" si="34"/>
        <v>668.82550591256393</v>
      </c>
      <c r="BI76" s="23">
        <f t="shared" si="35"/>
        <v>339.73071471250307</v>
      </c>
      <c r="BJ76" s="23">
        <f t="shared" si="36"/>
        <v>53.506040473005129</v>
      </c>
      <c r="BL76" s="25">
        <v>62</v>
      </c>
      <c r="BM76" s="23">
        <f t="shared" si="4"/>
        <v>881.11180941839041</v>
      </c>
      <c r="BN76" s="23">
        <f t="shared" si="47"/>
        <v>182818.29749477172</v>
      </c>
      <c r="BO76" s="23">
        <f t="shared" si="5"/>
        <v>571.30717967116152</v>
      </c>
      <c r="BP76" s="23">
        <f t="shared" si="37"/>
        <v>309.80462974722889</v>
      </c>
    </row>
    <row r="77" spans="1:68" x14ac:dyDescent="0.25">
      <c r="A77" s="23"/>
      <c r="B77" s="25">
        <v>63</v>
      </c>
      <c r="C77" s="23">
        <f t="shared" si="6"/>
        <v>997.43066099333657</v>
      </c>
      <c r="D77" s="23">
        <f t="shared" si="38"/>
        <v>176548.54225364755</v>
      </c>
      <c r="E77" s="23">
        <f t="shared" si="7"/>
        <v>680.44750660260001</v>
      </c>
      <c r="F77" s="23">
        <f t="shared" si="8"/>
        <v>316.98315439073656</v>
      </c>
      <c r="G77" s="23">
        <f t="shared" si="9"/>
        <v>136.82512024657686</v>
      </c>
      <c r="I77" s="25">
        <v>63</v>
      </c>
      <c r="J77" s="23">
        <f t="shared" si="0"/>
        <v>980.4839070089065</v>
      </c>
      <c r="K77" s="23">
        <f t="shared" si="39"/>
        <v>178012.85065961978</v>
      </c>
      <c r="L77" s="23">
        <f t="shared" si="10"/>
        <v>649.00518469653036</v>
      </c>
      <c r="M77" s="23">
        <f t="shared" si="11"/>
        <v>331.47872231237614</v>
      </c>
      <c r="N77" s="23">
        <f t="shared" si="12"/>
        <v>126.09243588389735</v>
      </c>
      <c r="O77" s="8"/>
      <c r="P77" s="25">
        <v>63</v>
      </c>
      <c r="Q77" s="23">
        <f t="shared" si="1"/>
        <v>839.98748210373606</v>
      </c>
      <c r="R77" s="23">
        <f t="shared" si="40"/>
        <v>180921.49891593787</v>
      </c>
      <c r="S77" s="23">
        <f t="shared" si="13"/>
        <v>565.37968411230577</v>
      </c>
      <c r="T77" s="23">
        <f t="shared" si="14"/>
        <v>274.60779799143029</v>
      </c>
      <c r="U77" s="23">
        <f t="shared" si="15"/>
        <v>128.15272839878935</v>
      </c>
      <c r="V77" s="8"/>
      <c r="W77" s="25">
        <v>63</v>
      </c>
      <c r="X77" s="23">
        <f t="shared" si="2"/>
        <v>839.98748210373606</v>
      </c>
      <c r="Y77" s="23">
        <f t="shared" si="41"/>
        <v>162720.10652870682</v>
      </c>
      <c r="Z77" s="23">
        <f t="shared" si="16"/>
        <v>508.50033290220875</v>
      </c>
      <c r="AA77" s="23">
        <f t="shared" si="17"/>
        <v>331.4871492015273</v>
      </c>
      <c r="AB77" s="23">
        <f t="shared" si="18"/>
        <v>115.26007545783401</v>
      </c>
      <c r="AC77" s="8"/>
      <c r="AD77" s="25">
        <v>63</v>
      </c>
      <c r="AE77" s="23">
        <f t="shared" si="3"/>
        <v>1113.5329199293101</v>
      </c>
      <c r="AF77" s="23">
        <f t="shared" si="42"/>
        <v>186102.11141740979</v>
      </c>
      <c r="AG77" s="23">
        <f t="shared" si="19"/>
        <v>802.35526484455931</v>
      </c>
      <c r="AH77" s="23">
        <f t="shared" si="20"/>
        <v>311.17765508475077</v>
      </c>
      <c r="AJ77" s="25">
        <v>63</v>
      </c>
      <c r="AK77" s="23">
        <f t="shared" si="21"/>
        <v>1024.3979982413966</v>
      </c>
      <c r="AL77" s="23">
        <f t="shared" si="43"/>
        <v>179054.39759298929</v>
      </c>
      <c r="AM77" s="23">
        <f t="shared" si="22"/>
        <v>708.7569904722493</v>
      </c>
      <c r="AN77" s="23">
        <f t="shared" si="23"/>
        <v>315.64100776914734</v>
      </c>
      <c r="AO77" s="23">
        <f t="shared" si="24"/>
        <v>126.83019829503409</v>
      </c>
      <c r="AQ77" s="25">
        <v>63</v>
      </c>
      <c r="AR77" s="23">
        <f t="shared" si="25"/>
        <v>1130.4596550170538</v>
      </c>
      <c r="AS77" s="23">
        <f t="shared" si="44"/>
        <v>181313.0798689317</v>
      </c>
      <c r="AT77" s="23">
        <f t="shared" si="26"/>
        <v>849.90506188561733</v>
      </c>
      <c r="AU77" s="23">
        <f t="shared" si="27"/>
        <v>280.55459313143649</v>
      </c>
      <c r="AV77" s="23">
        <f t="shared" si="28"/>
        <v>128.43009824049329</v>
      </c>
      <c r="AW77" s="23"/>
      <c r="AX77" s="25">
        <v>63</v>
      </c>
      <c r="AY77" s="23">
        <f t="shared" si="29"/>
        <v>1194.4913688271995</v>
      </c>
      <c r="AZ77" s="23">
        <f t="shared" si="45"/>
        <v>180570.14641210376</v>
      </c>
      <c r="BA77" s="23">
        <f t="shared" si="30"/>
        <v>940.46951256304033</v>
      </c>
      <c r="BB77" s="23">
        <f t="shared" si="31"/>
        <v>254.02185626415917</v>
      </c>
      <c r="BC77" s="23">
        <f t="shared" si="32"/>
        <v>139.94186346938039</v>
      </c>
      <c r="BD77" s="23"/>
      <c r="BE77" s="25">
        <v>63</v>
      </c>
      <c r="BF77" s="23">
        <f t="shared" si="33"/>
        <v>1008.556220625067</v>
      </c>
      <c r="BG77" s="23">
        <f t="shared" si="46"/>
        <v>183109.55090701935</v>
      </c>
      <c r="BH77" s="23">
        <f t="shared" si="34"/>
        <v>667.58690434850803</v>
      </c>
      <c r="BI77" s="23">
        <f t="shared" si="35"/>
        <v>340.96931627655897</v>
      </c>
      <c r="BJ77" s="23">
        <f t="shared" si="36"/>
        <v>53.406952347880647</v>
      </c>
      <c r="BL77" s="25">
        <v>63</v>
      </c>
      <c r="BM77" s="23">
        <f t="shared" si="4"/>
        <v>881.11180941839041</v>
      </c>
      <c r="BN77" s="23">
        <f t="shared" si="47"/>
        <v>182508.49286502448</v>
      </c>
      <c r="BO77" s="23">
        <f t="shared" si="5"/>
        <v>570.33904020320142</v>
      </c>
      <c r="BP77" s="23">
        <f t="shared" si="37"/>
        <v>310.77276921518899</v>
      </c>
    </row>
    <row r="78" spans="1:68" x14ac:dyDescent="0.25">
      <c r="A78" s="23"/>
      <c r="B78" s="25">
        <v>64</v>
      </c>
      <c r="C78" s="23">
        <f t="shared" si="6"/>
        <v>997.43066099333657</v>
      </c>
      <c r="D78" s="23">
        <f t="shared" si="38"/>
        <v>176231.55909925682</v>
      </c>
      <c r="E78" s="23">
        <f t="shared" si="7"/>
        <v>679.22580069505238</v>
      </c>
      <c r="F78" s="23">
        <f t="shared" si="8"/>
        <v>318.20486029828419</v>
      </c>
      <c r="G78" s="23">
        <f t="shared" si="9"/>
        <v>136.57945830192403</v>
      </c>
      <c r="I78" s="25">
        <v>64</v>
      </c>
      <c r="J78" s="23">
        <f t="shared" si="0"/>
        <v>980.4839070089065</v>
      </c>
      <c r="K78" s="23">
        <f t="shared" si="39"/>
        <v>177681.37193730741</v>
      </c>
      <c r="L78" s="23">
        <f t="shared" si="10"/>
        <v>647.79666852143316</v>
      </c>
      <c r="M78" s="23">
        <f t="shared" si="11"/>
        <v>332.68723848747334</v>
      </c>
      <c r="N78" s="23">
        <f t="shared" si="12"/>
        <v>125.85763845559276</v>
      </c>
      <c r="O78" s="8"/>
      <c r="P78" s="25">
        <v>64</v>
      </c>
      <c r="Q78" s="23">
        <f t="shared" si="1"/>
        <v>839.98748210373606</v>
      </c>
      <c r="R78" s="23">
        <f t="shared" si="40"/>
        <v>180646.89111794645</v>
      </c>
      <c r="S78" s="23">
        <f t="shared" si="13"/>
        <v>564.52153474358261</v>
      </c>
      <c r="T78" s="23">
        <f t="shared" si="14"/>
        <v>275.46594736015345</v>
      </c>
      <c r="U78" s="23">
        <f t="shared" si="15"/>
        <v>127.95821454187875</v>
      </c>
      <c r="V78" s="8"/>
      <c r="W78" s="25">
        <v>64</v>
      </c>
      <c r="X78" s="23">
        <f t="shared" si="2"/>
        <v>839.98748210373606</v>
      </c>
      <c r="Y78" s="23">
        <f t="shared" si="41"/>
        <v>162388.61937950528</v>
      </c>
      <c r="Z78" s="23">
        <f t="shared" si="16"/>
        <v>507.46443556095397</v>
      </c>
      <c r="AA78" s="23">
        <f t="shared" si="17"/>
        <v>332.52304654278208</v>
      </c>
      <c r="AB78" s="23">
        <f t="shared" si="18"/>
        <v>115.02527206048292</v>
      </c>
      <c r="AC78" s="8"/>
      <c r="AD78" s="25">
        <v>64</v>
      </c>
      <c r="AE78" s="23">
        <f t="shared" si="3"/>
        <v>1113.5329199293101</v>
      </c>
      <c r="AF78" s="23">
        <f t="shared" si="42"/>
        <v>185790.93376232503</v>
      </c>
      <c r="AG78" s="23">
        <f t="shared" si="19"/>
        <v>801.01366249541002</v>
      </c>
      <c r="AH78" s="23">
        <f t="shared" si="20"/>
        <v>312.51925743390007</v>
      </c>
      <c r="AJ78" s="25">
        <v>64</v>
      </c>
      <c r="AK78" s="23">
        <f t="shared" si="21"/>
        <v>1024.3979982413966</v>
      </c>
      <c r="AL78" s="23">
        <f t="shared" si="43"/>
        <v>178738.75658522014</v>
      </c>
      <c r="AM78" s="23">
        <f t="shared" si="22"/>
        <v>707.50757814982978</v>
      </c>
      <c r="AN78" s="23">
        <f t="shared" si="23"/>
        <v>316.89042009156685</v>
      </c>
      <c r="AO78" s="23">
        <f t="shared" si="24"/>
        <v>126.60661924786427</v>
      </c>
      <c r="AQ78" s="25">
        <v>64</v>
      </c>
      <c r="AR78" s="23">
        <f t="shared" si="25"/>
        <v>1130.4596550170538</v>
      </c>
      <c r="AS78" s="23">
        <f t="shared" si="44"/>
        <v>181032.52527580026</v>
      </c>
      <c r="AT78" s="23">
        <f t="shared" si="26"/>
        <v>848.58996223031374</v>
      </c>
      <c r="AU78" s="23">
        <f t="shared" si="27"/>
        <v>281.86969278674007</v>
      </c>
      <c r="AV78" s="23">
        <f t="shared" si="28"/>
        <v>128.23137207035853</v>
      </c>
      <c r="AW78" s="23"/>
      <c r="AX78" s="25">
        <v>64</v>
      </c>
      <c r="AY78" s="23">
        <f t="shared" si="29"/>
        <v>1194.4913688271995</v>
      </c>
      <c r="AZ78" s="23">
        <f t="shared" si="45"/>
        <v>180316.1245558396</v>
      </c>
      <c r="BA78" s="23">
        <f t="shared" si="30"/>
        <v>939.14648206166453</v>
      </c>
      <c r="BB78" s="23">
        <f t="shared" si="31"/>
        <v>255.34488676553497</v>
      </c>
      <c r="BC78" s="23">
        <f t="shared" si="32"/>
        <v>139.74499653077569</v>
      </c>
      <c r="BD78" s="23"/>
      <c r="BE78" s="25">
        <v>64</v>
      </c>
      <c r="BF78" s="23">
        <f t="shared" si="33"/>
        <v>1008.556220625067</v>
      </c>
      <c r="BG78" s="23">
        <f t="shared" si="46"/>
        <v>182768.5815907428</v>
      </c>
      <c r="BH78" s="23">
        <f t="shared" si="34"/>
        <v>666.34378704958306</v>
      </c>
      <c r="BI78" s="23">
        <f t="shared" si="35"/>
        <v>342.21243357548394</v>
      </c>
      <c r="BJ78" s="23">
        <f t="shared" si="36"/>
        <v>53.307502963966655</v>
      </c>
      <c r="BL78" s="25">
        <v>64</v>
      </c>
      <c r="BM78" s="23">
        <f t="shared" si="4"/>
        <v>881.11180941839041</v>
      </c>
      <c r="BN78" s="23">
        <f t="shared" si="47"/>
        <v>182197.72009580929</v>
      </c>
      <c r="BO78" s="23">
        <f t="shared" si="5"/>
        <v>569.36787529940398</v>
      </c>
      <c r="BP78" s="23">
        <f t="shared" si="37"/>
        <v>311.74393411898643</v>
      </c>
    </row>
    <row r="79" spans="1:68" x14ac:dyDescent="0.25">
      <c r="A79" s="23"/>
      <c r="B79" s="25">
        <v>65</v>
      </c>
      <c r="C79" s="23">
        <f t="shared" si="6"/>
        <v>997.43066099333657</v>
      </c>
      <c r="D79" s="23">
        <f t="shared" si="38"/>
        <v>175913.35423895853</v>
      </c>
      <c r="E79" s="23">
        <f t="shared" si="7"/>
        <v>677.99938612931942</v>
      </c>
      <c r="F79" s="23">
        <f t="shared" si="8"/>
        <v>319.43127486401715</v>
      </c>
      <c r="G79" s="23">
        <f t="shared" si="9"/>
        <v>136.33284953519285</v>
      </c>
      <c r="I79" s="25">
        <v>65</v>
      </c>
      <c r="J79" s="23">
        <f t="shared" ref="J79:J142" si="48">-$K$11</f>
        <v>980.4839070089065</v>
      </c>
      <c r="K79" s="23">
        <f t="shared" si="39"/>
        <v>177348.68469881994</v>
      </c>
      <c r="L79" s="23">
        <f t="shared" si="10"/>
        <v>646.58374629778098</v>
      </c>
      <c r="M79" s="23">
        <f t="shared" si="11"/>
        <v>333.90016071112552</v>
      </c>
      <c r="N79" s="23">
        <f t="shared" si="12"/>
        <v>125.62198499499746</v>
      </c>
      <c r="O79" s="8"/>
      <c r="P79" s="25">
        <v>65</v>
      </c>
      <c r="Q79" s="23">
        <f t="shared" ref="Q79:Q142" si="49">-$Y$11</f>
        <v>839.98748210373606</v>
      </c>
      <c r="R79" s="23">
        <f t="shared" si="40"/>
        <v>180371.4251705863</v>
      </c>
      <c r="S79" s="23">
        <f t="shared" si="13"/>
        <v>563.66070365808218</v>
      </c>
      <c r="T79" s="23">
        <f t="shared" si="14"/>
        <v>276.32677844565387</v>
      </c>
      <c r="U79" s="23">
        <f t="shared" si="15"/>
        <v>127.7630928291653</v>
      </c>
      <c r="V79" s="8"/>
      <c r="W79" s="25">
        <v>65</v>
      </c>
      <c r="X79" s="23">
        <f t="shared" ref="X79:X142" si="50">-$Y$11</f>
        <v>839.98748210373606</v>
      </c>
      <c r="Y79" s="23">
        <f t="shared" si="41"/>
        <v>162056.09633296251</v>
      </c>
      <c r="Z79" s="23">
        <f t="shared" si="16"/>
        <v>506.4253010405078</v>
      </c>
      <c r="AA79" s="23">
        <f t="shared" si="17"/>
        <v>333.56218106322825</v>
      </c>
      <c r="AB79" s="23">
        <f t="shared" si="18"/>
        <v>114.78973490251512</v>
      </c>
      <c r="AC79" s="8"/>
      <c r="AD79" s="25">
        <v>65</v>
      </c>
      <c r="AE79" s="23">
        <f t="shared" ref="AE79:AE142" si="51">-$AF$11</f>
        <v>1113.5329199293101</v>
      </c>
      <c r="AF79" s="23">
        <f t="shared" si="42"/>
        <v>185478.41450489115</v>
      </c>
      <c r="AG79" s="23">
        <f t="shared" si="19"/>
        <v>799.66627600066477</v>
      </c>
      <c r="AH79" s="23">
        <f t="shared" si="20"/>
        <v>313.86664392864532</v>
      </c>
      <c r="AJ79" s="25">
        <v>65</v>
      </c>
      <c r="AK79" s="23">
        <f t="shared" si="21"/>
        <v>1024.3979982413966</v>
      </c>
      <c r="AL79" s="23">
        <f t="shared" si="43"/>
        <v>178421.86616512857</v>
      </c>
      <c r="AM79" s="23">
        <f t="shared" si="22"/>
        <v>706.25322023696731</v>
      </c>
      <c r="AN79" s="23">
        <f t="shared" si="23"/>
        <v>318.14477800442933</v>
      </c>
      <c r="AO79" s="23">
        <f t="shared" si="24"/>
        <v>126.38215520029941</v>
      </c>
      <c r="AQ79" s="25">
        <v>65</v>
      </c>
      <c r="AR79" s="23">
        <f t="shared" si="25"/>
        <v>1130.4596550170538</v>
      </c>
      <c r="AS79" s="23">
        <f t="shared" si="44"/>
        <v>180750.65558301352</v>
      </c>
      <c r="AT79" s="23">
        <f t="shared" si="26"/>
        <v>847.2686980453758</v>
      </c>
      <c r="AU79" s="23">
        <f t="shared" si="27"/>
        <v>283.19095697167802</v>
      </c>
      <c r="AV79" s="23">
        <f t="shared" si="28"/>
        <v>128.03171437130126</v>
      </c>
      <c r="AW79" s="23"/>
      <c r="AX79" s="25">
        <v>65</v>
      </c>
      <c r="AY79" s="23">
        <f t="shared" si="29"/>
        <v>1194.4913688271995</v>
      </c>
      <c r="AZ79" s="23">
        <f t="shared" si="45"/>
        <v>180060.77966907408</v>
      </c>
      <c r="BA79" s="23">
        <f t="shared" si="30"/>
        <v>937.81656077642742</v>
      </c>
      <c r="BB79" s="23">
        <f t="shared" si="31"/>
        <v>256.67480805077207</v>
      </c>
      <c r="BC79" s="23">
        <f t="shared" si="32"/>
        <v>139.5471042435324</v>
      </c>
      <c r="BD79" s="23"/>
      <c r="BE79" s="25">
        <v>65</v>
      </c>
      <c r="BF79" s="23">
        <f t="shared" si="33"/>
        <v>1008.556220625067</v>
      </c>
      <c r="BG79" s="23">
        <f t="shared" si="46"/>
        <v>182426.36915716733</v>
      </c>
      <c r="BH79" s="23">
        <f t="shared" si="34"/>
        <v>665.09613755217242</v>
      </c>
      <c r="BI79" s="23">
        <f t="shared" si="35"/>
        <v>343.46008307289458</v>
      </c>
      <c r="BJ79" s="23">
        <f t="shared" si="36"/>
        <v>53.20769100417381</v>
      </c>
      <c r="BL79" s="25">
        <v>65</v>
      </c>
      <c r="BM79" s="23">
        <f t="shared" ref="BM79:BM142" si="52">-$BN$11</f>
        <v>881.11180941839041</v>
      </c>
      <c r="BN79" s="23">
        <f t="shared" si="47"/>
        <v>181885.97616169031</v>
      </c>
      <c r="BO79" s="23">
        <f t="shared" ref="BO79:BO142" si="53">BN79*(($BN$6)/12)</f>
        <v>568.3936755052822</v>
      </c>
      <c r="BP79" s="23">
        <f t="shared" si="37"/>
        <v>312.7181339131082</v>
      </c>
    </row>
    <row r="80" spans="1:68" x14ac:dyDescent="0.25">
      <c r="A80" s="23"/>
      <c r="B80" s="25">
        <v>66</v>
      </c>
      <c r="C80" s="23">
        <f t="shared" ref="C80:C143" si="54">-$D$11</f>
        <v>997.43066099333657</v>
      </c>
      <c r="D80" s="23">
        <f t="shared" si="38"/>
        <v>175593.92296409453</v>
      </c>
      <c r="E80" s="23">
        <f t="shared" ref="E80:E143" si="55">D80*($D$6/12)</f>
        <v>676.76824475744763</v>
      </c>
      <c r="F80" s="23">
        <f t="shared" ref="F80:F143" si="56">C80-E80</f>
        <v>320.66241623588894</v>
      </c>
      <c r="G80" s="23">
        <f t="shared" ref="G80:G143" si="57">D80*($D$7/12)</f>
        <v>136.08529029717326</v>
      </c>
      <c r="I80" s="25">
        <v>66</v>
      </c>
      <c r="J80" s="23">
        <f t="shared" si="48"/>
        <v>980.4839070089065</v>
      </c>
      <c r="K80" s="23">
        <f t="shared" si="39"/>
        <v>177014.78453810883</v>
      </c>
      <c r="L80" s="23">
        <f t="shared" ref="L80:L143" si="58">K80*(($K$6)/12)</f>
        <v>645.36640196185499</v>
      </c>
      <c r="M80" s="23">
        <f t="shared" ref="M80:M143" si="59">J80-L80</f>
        <v>335.11750504705151</v>
      </c>
      <c r="N80" s="23">
        <f t="shared" ref="N80:N143" si="60">K80*($K$7/12)</f>
        <v>125.38547238116043</v>
      </c>
      <c r="O80" s="8"/>
      <c r="P80" s="25">
        <v>66</v>
      </c>
      <c r="Q80" s="23">
        <f t="shared" si="49"/>
        <v>839.98748210373606</v>
      </c>
      <c r="R80" s="23">
        <f t="shared" si="40"/>
        <v>180095.09839214064</v>
      </c>
      <c r="S80" s="23">
        <f t="shared" ref="S80:S143" si="61">R80*(($Y$6)/12)</f>
        <v>562.79718247543951</v>
      </c>
      <c r="T80" s="23">
        <f t="shared" ref="T80:T143" si="62">Q80-S80</f>
        <v>277.19029962829654</v>
      </c>
      <c r="U80" s="23">
        <f t="shared" ref="U80:U143" si="63">R80*($R$7/12)</f>
        <v>127.56736136109963</v>
      </c>
      <c r="V80" s="8"/>
      <c r="W80" s="25">
        <v>66</v>
      </c>
      <c r="X80" s="23">
        <f t="shared" si="50"/>
        <v>839.98748210373606</v>
      </c>
      <c r="Y80" s="23">
        <f t="shared" si="41"/>
        <v>161722.53415189928</v>
      </c>
      <c r="Z80" s="23">
        <f t="shared" ref="Z80:Z143" si="64">Y80*(($Y$6)/12)</f>
        <v>505.38291922468522</v>
      </c>
      <c r="AA80" s="23">
        <f t="shared" ref="AA80:AA143" si="65">X80-Z80</f>
        <v>334.60456287905083</v>
      </c>
      <c r="AB80" s="23">
        <f t="shared" ref="AB80:AB143" si="66">Y80*($Y$7/12)</f>
        <v>114.55346169092867</v>
      </c>
      <c r="AC80" s="8"/>
      <c r="AD80" s="25">
        <v>66</v>
      </c>
      <c r="AE80" s="23">
        <f t="shared" si="51"/>
        <v>1113.5329199293101</v>
      </c>
      <c r="AF80" s="23">
        <f t="shared" si="42"/>
        <v>185164.54786096251</v>
      </c>
      <c r="AG80" s="23">
        <f t="shared" ref="AG80:AG143" si="67">AF80*((($AF$6*($AF$5/($AF$5+$AF$8)))+($AF$9*($AF$8/($AF$5+$AF$8))))/12)</f>
        <v>798.31308042272531</v>
      </c>
      <c r="AH80" s="23">
        <f t="shared" ref="AH80:AH143" si="68">AE80-AG80</f>
        <v>315.21983950658478</v>
      </c>
      <c r="AJ80" s="25">
        <v>66</v>
      </c>
      <c r="AK80" s="23">
        <f t="shared" ref="AK80:AK143" si="69">-$AL$11</f>
        <v>1024.3979982413966</v>
      </c>
      <c r="AL80" s="23">
        <f t="shared" si="43"/>
        <v>178103.72138712413</v>
      </c>
      <c r="AM80" s="23">
        <f t="shared" ref="AM80:AM143" si="70">AL80*(($AL$6)/12)</f>
        <v>704.9938971573664</v>
      </c>
      <c r="AN80" s="23">
        <f t="shared" ref="AN80:AN143" si="71">AK80-AM80</f>
        <v>319.40410108403023</v>
      </c>
      <c r="AO80" s="23">
        <f t="shared" ref="AO80:AO143" si="72">AL80*($Y$7/12)</f>
        <v>126.15680264921293</v>
      </c>
      <c r="AQ80" s="25">
        <v>66</v>
      </c>
      <c r="AR80" s="23">
        <f t="shared" ref="AR80:AR143" si="73">-$AS$11</f>
        <v>1130.4596550170538</v>
      </c>
      <c r="AS80" s="23">
        <f t="shared" si="44"/>
        <v>180467.46462604185</v>
      </c>
      <c r="AT80" s="23">
        <f t="shared" ref="AT80:AT143" si="74">AS80*(($AS$6)/12)</f>
        <v>845.94124043457111</v>
      </c>
      <c r="AU80" s="23">
        <f t="shared" ref="AU80:AU143" si="75">AR80-AT80</f>
        <v>284.51841458248271</v>
      </c>
      <c r="AV80" s="23">
        <f t="shared" ref="AV80:AV143" si="76">AS80*($AS$7/12)</f>
        <v>127.83112077677966</v>
      </c>
      <c r="AW80" s="23"/>
      <c r="AX80" s="25">
        <v>66</v>
      </c>
      <c r="AY80" s="23">
        <f t="shared" ref="AY80:AY143" si="77">-$AZ$11</f>
        <v>1194.4913688271995</v>
      </c>
      <c r="AZ80" s="23">
        <f t="shared" si="45"/>
        <v>179804.10486102331</v>
      </c>
      <c r="BA80" s="23">
        <f t="shared" ref="BA80:BA143" si="78">AZ80*(($AZ$6)/12)</f>
        <v>936.47971281782975</v>
      </c>
      <c r="BB80" s="23">
        <f t="shared" ref="BB80:BB143" si="79">AY80-BA80</f>
        <v>258.01165600936974</v>
      </c>
      <c r="BC80" s="23">
        <f t="shared" ref="BC80:BC143" si="80">AZ80*($AZ$7/12)</f>
        <v>139.34818126729306</v>
      </c>
      <c r="BD80" s="23"/>
      <c r="BE80" s="25">
        <v>66</v>
      </c>
      <c r="BF80" s="23">
        <f t="shared" ref="BF80:BF143" si="81">-$BG$11</f>
        <v>1008.556220625067</v>
      </c>
      <c r="BG80" s="23">
        <f t="shared" si="46"/>
        <v>182082.90907409444</v>
      </c>
      <c r="BH80" s="23">
        <f t="shared" ref="BH80:BH143" si="82">BG80*($BG$6/12)</f>
        <v>663.84393933263595</v>
      </c>
      <c r="BI80" s="23">
        <f t="shared" ref="BI80:BI143" si="83">BF80-BH80</f>
        <v>344.71228129243104</v>
      </c>
      <c r="BJ80" s="23">
        <f t="shared" ref="BJ80:BJ143" si="84">BG80*($BG$7/12)</f>
        <v>53.107515146610879</v>
      </c>
      <c r="BL80" s="25">
        <v>66</v>
      </c>
      <c r="BM80" s="23">
        <f t="shared" si="52"/>
        <v>881.11180941839041</v>
      </c>
      <c r="BN80" s="23">
        <f t="shared" si="47"/>
        <v>181573.25802777719</v>
      </c>
      <c r="BO80" s="23">
        <f t="shared" si="53"/>
        <v>567.41643133680373</v>
      </c>
      <c r="BP80" s="23">
        <f t="shared" ref="BP80:BP143" si="85">BM80-BO80</f>
        <v>313.69537808158668</v>
      </c>
    </row>
    <row r="81" spans="1:68" x14ac:dyDescent="0.25">
      <c r="A81" s="23"/>
      <c r="B81" s="25">
        <v>67</v>
      </c>
      <c r="C81" s="23">
        <f t="shared" si="54"/>
        <v>997.43066099333657</v>
      </c>
      <c r="D81" s="23">
        <f t="shared" ref="D81:D144" si="86">D80-F80</f>
        <v>175273.26054785863</v>
      </c>
      <c r="E81" s="23">
        <f t="shared" si="55"/>
        <v>675.53235836153851</v>
      </c>
      <c r="F81" s="23">
        <f t="shared" si="56"/>
        <v>321.89830263179806</v>
      </c>
      <c r="G81" s="23">
        <f t="shared" si="57"/>
        <v>135.83677692459042</v>
      </c>
      <c r="I81" s="25">
        <v>67</v>
      </c>
      <c r="J81" s="23">
        <f t="shared" si="48"/>
        <v>980.4839070089065</v>
      </c>
      <c r="K81" s="23">
        <f t="shared" ref="K81:K144" si="87">K80-M80</f>
        <v>176679.66703306176</v>
      </c>
      <c r="L81" s="23">
        <f t="shared" si="58"/>
        <v>644.14461939137095</v>
      </c>
      <c r="M81" s="23">
        <f t="shared" si="59"/>
        <v>336.33928761753555</v>
      </c>
      <c r="N81" s="23">
        <f t="shared" si="60"/>
        <v>125.14809748175209</v>
      </c>
      <c r="O81" s="8"/>
      <c r="P81" s="25">
        <v>67</v>
      </c>
      <c r="Q81" s="23">
        <f t="shared" si="49"/>
        <v>839.98748210373606</v>
      </c>
      <c r="R81" s="23">
        <f t="shared" ref="R81:R144" si="88">R80-T80</f>
        <v>179817.90809251234</v>
      </c>
      <c r="S81" s="23">
        <f t="shared" si="61"/>
        <v>561.93096278910105</v>
      </c>
      <c r="T81" s="23">
        <f t="shared" si="62"/>
        <v>278.05651931463501</v>
      </c>
      <c r="U81" s="23">
        <f t="shared" si="63"/>
        <v>127.37101823219625</v>
      </c>
      <c r="V81" s="8"/>
      <c r="W81" s="25">
        <v>67</v>
      </c>
      <c r="X81" s="23">
        <f t="shared" si="50"/>
        <v>839.98748210373606</v>
      </c>
      <c r="Y81" s="23">
        <f t="shared" ref="Y81:Y144" si="89">Y80-AA80</f>
        <v>161387.92958902023</v>
      </c>
      <c r="Z81" s="23">
        <f t="shared" si="64"/>
        <v>504.3372799656882</v>
      </c>
      <c r="AA81" s="23">
        <f t="shared" si="65"/>
        <v>335.65020213804786</v>
      </c>
      <c r="AB81" s="23">
        <f t="shared" si="66"/>
        <v>114.316450125556</v>
      </c>
      <c r="AC81" s="8"/>
      <c r="AD81" s="25">
        <v>67</v>
      </c>
      <c r="AE81" s="23">
        <f t="shared" si="51"/>
        <v>1113.5329199293101</v>
      </c>
      <c r="AF81" s="23">
        <f t="shared" ref="AF81:AF144" si="90">AF80-AH80</f>
        <v>184849.32802145593</v>
      </c>
      <c r="AG81" s="23">
        <f t="shared" si="67"/>
        <v>796.95405071647826</v>
      </c>
      <c r="AH81" s="23">
        <f t="shared" si="68"/>
        <v>316.57886921283182</v>
      </c>
      <c r="AJ81" s="25">
        <v>67</v>
      </c>
      <c r="AK81" s="23">
        <f t="shared" si="69"/>
        <v>1024.3979982413966</v>
      </c>
      <c r="AL81" s="23">
        <f t="shared" ref="AL81:AL144" si="91">AL80-AN80</f>
        <v>177784.31728604008</v>
      </c>
      <c r="AM81" s="23">
        <f t="shared" si="70"/>
        <v>703.72958925724208</v>
      </c>
      <c r="AN81" s="23">
        <f t="shared" si="71"/>
        <v>320.66840898415455</v>
      </c>
      <c r="AO81" s="23">
        <f t="shared" si="72"/>
        <v>125.93055807761174</v>
      </c>
      <c r="AQ81" s="25">
        <v>67</v>
      </c>
      <c r="AR81" s="23">
        <f t="shared" si="73"/>
        <v>1130.4596550170538</v>
      </c>
      <c r="AS81" s="23">
        <f t="shared" ref="AS81:AS144" si="92">AS80-AU80</f>
        <v>180182.94621145938</v>
      </c>
      <c r="AT81" s="23">
        <f t="shared" si="74"/>
        <v>844.60756036621581</v>
      </c>
      <c r="AU81" s="23">
        <f t="shared" si="75"/>
        <v>285.85209465083801</v>
      </c>
      <c r="AV81" s="23">
        <f t="shared" si="76"/>
        <v>127.62958689978373</v>
      </c>
      <c r="AW81" s="23"/>
      <c r="AX81" s="25">
        <v>67</v>
      </c>
      <c r="AY81" s="23">
        <f t="shared" si="77"/>
        <v>1194.4913688271995</v>
      </c>
      <c r="AZ81" s="23">
        <f t="shared" ref="AZ81:AZ144" si="93">AZ80-BB80</f>
        <v>179546.09320501395</v>
      </c>
      <c r="BA81" s="23">
        <f t="shared" si="78"/>
        <v>935.13590210944767</v>
      </c>
      <c r="BB81" s="23">
        <f t="shared" si="79"/>
        <v>259.35546671775182</v>
      </c>
      <c r="BC81" s="23">
        <f t="shared" si="80"/>
        <v>139.1482222338858</v>
      </c>
      <c r="BD81" s="23"/>
      <c r="BE81" s="25">
        <v>67</v>
      </c>
      <c r="BF81" s="23">
        <f t="shared" si="81"/>
        <v>1008.556220625067</v>
      </c>
      <c r="BG81" s="23">
        <f t="shared" ref="BG81:BG144" si="94">BG80-BI80</f>
        <v>181738.19679280202</v>
      </c>
      <c r="BH81" s="23">
        <f t="shared" si="82"/>
        <v>662.5871758070906</v>
      </c>
      <c r="BI81" s="23">
        <f t="shared" si="83"/>
        <v>345.9690448179764</v>
      </c>
      <c r="BJ81" s="23">
        <f t="shared" si="84"/>
        <v>53.00697406456726</v>
      </c>
      <c r="BL81" s="25">
        <v>67</v>
      </c>
      <c r="BM81" s="23">
        <f t="shared" si="52"/>
        <v>881.11180941839041</v>
      </c>
      <c r="BN81" s="23">
        <f t="shared" ref="BN81:BN144" si="95">BN80-BP80</f>
        <v>181259.56264969561</v>
      </c>
      <c r="BO81" s="23">
        <f t="shared" si="53"/>
        <v>566.43613328029869</v>
      </c>
      <c r="BP81" s="23">
        <f t="shared" si="85"/>
        <v>314.67567613809172</v>
      </c>
    </row>
    <row r="82" spans="1:68" x14ac:dyDescent="0.25">
      <c r="A82" s="23"/>
      <c r="B82" s="25">
        <v>68</v>
      </c>
      <c r="C82" s="23">
        <f t="shared" si="54"/>
        <v>997.43066099333657</v>
      </c>
      <c r="D82" s="23">
        <f t="shared" si="86"/>
        <v>174951.36224522683</v>
      </c>
      <c r="E82" s="23">
        <f t="shared" si="55"/>
        <v>674.29170865347839</v>
      </c>
      <c r="F82" s="23">
        <f t="shared" si="56"/>
        <v>323.13895233985818</v>
      </c>
      <c r="G82" s="23">
        <f t="shared" si="57"/>
        <v>135.58730574005079</v>
      </c>
      <c r="I82" s="25">
        <v>68</v>
      </c>
      <c r="J82" s="23">
        <f t="shared" si="48"/>
        <v>980.4839070089065</v>
      </c>
      <c r="K82" s="23">
        <f t="shared" si="87"/>
        <v>176343.32774544423</v>
      </c>
      <c r="L82" s="23">
        <f t="shared" si="58"/>
        <v>642.91838240526533</v>
      </c>
      <c r="M82" s="23">
        <f t="shared" si="59"/>
        <v>337.56552460364117</v>
      </c>
      <c r="N82" s="23">
        <f t="shared" si="60"/>
        <v>124.909857153023</v>
      </c>
      <c r="O82" s="8"/>
      <c r="P82" s="25">
        <v>68</v>
      </c>
      <c r="Q82" s="23">
        <f t="shared" si="49"/>
        <v>839.98748210373606</v>
      </c>
      <c r="R82" s="23">
        <f t="shared" si="88"/>
        <v>179539.85157319769</v>
      </c>
      <c r="S82" s="23">
        <f t="shared" si="61"/>
        <v>561.06203616624271</v>
      </c>
      <c r="T82" s="23">
        <f t="shared" si="62"/>
        <v>278.92544593749335</v>
      </c>
      <c r="U82" s="23">
        <f t="shared" si="63"/>
        <v>127.17406153101504</v>
      </c>
      <c r="V82" s="8"/>
      <c r="W82" s="25">
        <v>68</v>
      </c>
      <c r="X82" s="23">
        <f t="shared" si="50"/>
        <v>839.98748210373606</v>
      </c>
      <c r="Y82" s="23">
        <f t="shared" si="89"/>
        <v>161052.27938688218</v>
      </c>
      <c r="Z82" s="23">
        <f t="shared" si="64"/>
        <v>503.28837308400676</v>
      </c>
      <c r="AA82" s="23">
        <f t="shared" si="65"/>
        <v>336.69910901972929</v>
      </c>
      <c r="AB82" s="23">
        <f t="shared" si="66"/>
        <v>114.07869789904154</v>
      </c>
      <c r="AC82" s="8"/>
      <c r="AD82" s="25">
        <v>68</v>
      </c>
      <c r="AE82" s="23">
        <f t="shared" si="51"/>
        <v>1113.5329199293101</v>
      </c>
      <c r="AF82" s="23">
        <f t="shared" si="90"/>
        <v>184532.74915224311</v>
      </c>
      <c r="AG82" s="23">
        <f t="shared" si="67"/>
        <v>795.58916172883141</v>
      </c>
      <c r="AH82" s="23">
        <f t="shared" si="68"/>
        <v>317.94375820047867</v>
      </c>
      <c r="AJ82" s="25">
        <v>68</v>
      </c>
      <c r="AK82" s="23">
        <f t="shared" si="69"/>
        <v>1024.3979982413966</v>
      </c>
      <c r="AL82" s="23">
        <f t="shared" si="91"/>
        <v>177463.64887705594</v>
      </c>
      <c r="AM82" s="23">
        <f t="shared" si="70"/>
        <v>702.46027680501311</v>
      </c>
      <c r="AN82" s="23">
        <f t="shared" si="71"/>
        <v>321.93772143638353</v>
      </c>
      <c r="AO82" s="23">
        <f t="shared" si="72"/>
        <v>125.7034179545813</v>
      </c>
      <c r="AQ82" s="25">
        <v>68</v>
      </c>
      <c r="AR82" s="23">
        <f t="shared" si="73"/>
        <v>1130.4596550170538</v>
      </c>
      <c r="AS82" s="23">
        <f t="shared" si="92"/>
        <v>179897.09411680853</v>
      </c>
      <c r="AT82" s="23">
        <f t="shared" si="74"/>
        <v>843.2676286725399</v>
      </c>
      <c r="AU82" s="23">
        <f t="shared" si="75"/>
        <v>287.19202634451392</v>
      </c>
      <c r="AV82" s="23">
        <f t="shared" si="76"/>
        <v>127.42710833273938</v>
      </c>
      <c r="AW82" s="23"/>
      <c r="AX82" s="25">
        <v>68</v>
      </c>
      <c r="AY82" s="23">
        <f t="shared" si="77"/>
        <v>1194.4913688271995</v>
      </c>
      <c r="AZ82" s="23">
        <f t="shared" si="93"/>
        <v>179286.73773829621</v>
      </c>
      <c r="BA82" s="23">
        <f t="shared" si="78"/>
        <v>933.78509238695938</v>
      </c>
      <c r="BB82" s="23">
        <f t="shared" si="79"/>
        <v>260.70627644024012</v>
      </c>
      <c r="BC82" s="23">
        <f t="shared" si="80"/>
        <v>138.94722174717955</v>
      </c>
      <c r="BD82" s="23"/>
      <c r="BE82" s="25">
        <v>68</v>
      </c>
      <c r="BF82" s="23">
        <f t="shared" si="81"/>
        <v>1008.556220625067</v>
      </c>
      <c r="BG82" s="23">
        <f t="shared" si="94"/>
        <v>181392.22774798403</v>
      </c>
      <c r="BH82" s="23">
        <f t="shared" si="82"/>
        <v>661.3258303311917</v>
      </c>
      <c r="BI82" s="23">
        <f t="shared" si="83"/>
        <v>347.2303902938753</v>
      </c>
      <c r="BJ82" s="23">
        <f t="shared" si="84"/>
        <v>52.906066426495343</v>
      </c>
      <c r="BL82" s="25">
        <v>68</v>
      </c>
      <c r="BM82" s="23">
        <f t="shared" si="52"/>
        <v>881.11180941839041</v>
      </c>
      <c r="BN82" s="23">
        <f t="shared" si="95"/>
        <v>180944.88697355753</v>
      </c>
      <c r="BO82" s="23">
        <f t="shared" si="53"/>
        <v>565.45277179236723</v>
      </c>
      <c r="BP82" s="23">
        <f t="shared" si="85"/>
        <v>315.65903762602318</v>
      </c>
    </row>
    <row r="83" spans="1:68" x14ac:dyDescent="0.25">
      <c r="A83" s="23"/>
      <c r="B83" s="25">
        <v>69</v>
      </c>
      <c r="C83" s="23">
        <f t="shared" si="54"/>
        <v>997.43066099333657</v>
      </c>
      <c r="D83" s="23">
        <f t="shared" si="86"/>
        <v>174628.22329288698</v>
      </c>
      <c r="E83" s="23">
        <f t="shared" si="55"/>
        <v>673.04627727466857</v>
      </c>
      <c r="F83" s="23">
        <f t="shared" si="56"/>
        <v>324.384383718668</v>
      </c>
      <c r="G83" s="23">
        <f t="shared" si="57"/>
        <v>135.3368730519874</v>
      </c>
      <c r="I83" s="25">
        <v>69</v>
      </c>
      <c r="J83" s="23">
        <f t="shared" si="48"/>
        <v>980.4839070089065</v>
      </c>
      <c r="K83" s="23">
        <f t="shared" si="87"/>
        <v>176005.76222084058</v>
      </c>
      <c r="L83" s="23">
        <f t="shared" si="58"/>
        <v>641.68767476348125</v>
      </c>
      <c r="M83" s="23">
        <f t="shared" si="59"/>
        <v>338.79623224542524</v>
      </c>
      <c r="N83" s="23">
        <f t="shared" si="60"/>
        <v>124.67074823976209</v>
      </c>
      <c r="O83" s="8"/>
      <c r="P83" s="25">
        <v>69</v>
      </c>
      <c r="Q83" s="23">
        <f t="shared" si="49"/>
        <v>839.98748210373606</v>
      </c>
      <c r="R83" s="23">
        <f t="shared" si="88"/>
        <v>179260.9261272602</v>
      </c>
      <c r="S83" s="23">
        <f t="shared" si="61"/>
        <v>560.19039414768804</v>
      </c>
      <c r="T83" s="23">
        <f t="shared" si="62"/>
        <v>279.79708795604802</v>
      </c>
      <c r="U83" s="23">
        <f t="shared" si="63"/>
        <v>126.97648934014265</v>
      </c>
      <c r="V83" s="8"/>
      <c r="W83" s="25">
        <v>69</v>
      </c>
      <c r="X83" s="23">
        <f t="shared" si="50"/>
        <v>839.98748210373606</v>
      </c>
      <c r="Y83" s="23">
        <f t="shared" si="89"/>
        <v>160715.58027786243</v>
      </c>
      <c r="Z83" s="23">
        <f t="shared" si="64"/>
        <v>502.23618836832009</v>
      </c>
      <c r="AA83" s="23">
        <f t="shared" si="65"/>
        <v>337.75129373541597</v>
      </c>
      <c r="AB83" s="23">
        <f t="shared" si="66"/>
        <v>113.84020269681923</v>
      </c>
      <c r="AC83" s="8"/>
      <c r="AD83" s="25">
        <v>69</v>
      </c>
      <c r="AE83" s="23">
        <f t="shared" si="51"/>
        <v>1113.5329199293101</v>
      </c>
      <c r="AF83" s="23">
        <f t="shared" si="90"/>
        <v>184214.80539404263</v>
      </c>
      <c r="AG83" s="23">
        <f t="shared" si="67"/>
        <v>794.21838819824825</v>
      </c>
      <c r="AH83" s="23">
        <f t="shared" si="68"/>
        <v>319.31453173106183</v>
      </c>
      <c r="AJ83" s="25">
        <v>69</v>
      </c>
      <c r="AK83" s="23">
        <f t="shared" si="69"/>
        <v>1024.3979982413966</v>
      </c>
      <c r="AL83" s="23">
        <f t="shared" si="91"/>
        <v>177141.71115561956</v>
      </c>
      <c r="AM83" s="23">
        <f t="shared" si="70"/>
        <v>701.18593999099414</v>
      </c>
      <c r="AN83" s="23">
        <f t="shared" si="71"/>
        <v>323.21205825040249</v>
      </c>
      <c r="AO83" s="23">
        <f t="shared" si="72"/>
        <v>125.47537873523054</v>
      </c>
      <c r="AQ83" s="25">
        <v>69</v>
      </c>
      <c r="AR83" s="23">
        <f t="shared" si="73"/>
        <v>1130.4596550170538</v>
      </c>
      <c r="AS83" s="23">
        <f t="shared" si="92"/>
        <v>179609.90209046402</v>
      </c>
      <c r="AT83" s="23">
        <f t="shared" si="74"/>
        <v>841.92141604905009</v>
      </c>
      <c r="AU83" s="23">
        <f t="shared" si="75"/>
        <v>288.53823896800372</v>
      </c>
      <c r="AV83" s="23">
        <f t="shared" si="76"/>
        <v>127.22368064741202</v>
      </c>
      <c r="AW83" s="23"/>
      <c r="AX83" s="25">
        <v>69</v>
      </c>
      <c r="AY83" s="23">
        <f t="shared" si="77"/>
        <v>1194.4913688271995</v>
      </c>
      <c r="AZ83" s="23">
        <f t="shared" si="93"/>
        <v>179026.03146185598</v>
      </c>
      <c r="BA83" s="23">
        <f t="shared" si="78"/>
        <v>932.42724719716648</v>
      </c>
      <c r="BB83" s="23">
        <f t="shared" si="79"/>
        <v>262.06412163003301</v>
      </c>
      <c r="BC83" s="23">
        <f t="shared" si="80"/>
        <v>138.74517438293839</v>
      </c>
      <c r="BD83" s="23"/>
      <c r="BE83" s="25">
        <v>69</v>
      </c>
      <c r="BF83" s="23">
        <f t="shared" si="81"/>
        <v>1008.556220625067</v>
      </c>
      <c r="BG83" s="23">
        <f t="shared" si="94"/>
        <v>181044.99735769015</v>
      </c>
      <c r="BH83" s="23">
        <f t="shared" si="82"/>
        <v>660.05988619991194</v>
      </c>
      <c r="BI83" s="23">
        <f t="shared" si="83"/>
        <v>348.49633442515506</v>
      </c>
      <c r="BJ83" s="23">
        <f t="shared" si="84"/>
        <v>52.804790895992966</v>
      </c>
      <c r="BL83" s="25">
        <v>69</v>
      </c>
      <c r="BM83" s="23">
        <f t="shared" si="52"/>
        <v>881.11180941839041</v>
      </c>
      <c r="BN83" s="23">
        <f t="shared" si="95"/>
        <v>180629.2279359315</v>
      </c>
      <c r="BO83" s="23">
        <f t="shared" si="53"/>
        <v>564.46633729978589</v>
      </c>
      <c r="BP83" s="23">
        <f t="shared" si="85"/>
        <v>316.64547211860452</v>
      </c>
    </row>
    <row r="84" spans="1:68" x14ac:dyDescent="0.25">
      <c r="A84" s="23"/>
      <c r="B84" s="25">
        <v>70</v>
      </c>
      <c r="C84" s="23">
        <f t="shared" si="54"/>
        <v>997.43066099333657</v>
      </c>
      <c r="D84" s="23">
        <f t="shared" si="86"/>
        <v>174303.83890916832</v>
      </c>
      <c r="E84" s="23">
        <f t="shared" si="55"/>
        <v>671.79604579575289</v>
      </c>
      <c r="F84" s="23">
        <f t="shared" si="56"/>
        <v>325.63461519758368</v>
      </c>
      <c r="G84" s="23">
        <f t="shared" si="57"/>
        <v>135.08547515460543</v>
      </c>
      <c r="I84" s="25">
        <v>70</v>
      </c>
      <c r="J84" s="23">
        <f t="shared" si="48"/>
        <v>980.4839070089065</v>
      </c>
      <c r="K84" s="23">
        <f t="shared" si="87"/>
        <v>175666.96598859516</v>
      </c>
      <c r="L84" s="23">
        <f t="shared" si="58"/>
        <v>640.45248016675305</v>
      </c>
      <c r="M84" s="23">
        <f t="shared" si="59"/>
        <v>340.03142684215345</v>
      </c>
      <c r="N84" s="23">
        <f t="shared" si="60"/>
        <v>124.4307675752549</v>
      </c>
      <c r="O84" s="8"/>
      <c r="P84" s="25">
        <v>70</v>
      </c>
      <c r="Q84" s="23">
        <f t="shared" si="49"/>
        <v>839.98748210373606</v>
      </c>
      <c r="R84" s="23">
        <f t="shared" si="88"/>
        <v>178981.12903930416</v>
      </c>
      <c r="S84" s="23">
        <f t="shared" si="61"/>
        <v>559.31602824782544</v>
      </c>
      <c r="T84" s="23">
        <f t="shared" si="62"/>
        <v>280.67145385591061</v>
      </c>
      <c r="U84" s="23">
        <f t="shared" si="63"/>
        <v>126.77829973617379</v>
      </c>
      <c r="V84" s="8"/>
      <c r="W84" s="25">
        <v>70</v>
      </c>
      <c r="X84" s="23">
        <f t="shared" si="50"/>
        <v>839.98748210373606</v>
      </c>
      <c r="Y84" s="23">
        <f t="shared" si="89"/>
        <v>160377.82898412703</v>
      </c>
      <c r="Z84" s="23">
        <f t="shared" si="64"/>
        <v>501.1807155753969</v>
      </c>
      <c r="AA84" s="23">
        <f t="shared" si="65"/>
        <v>338.80676652833915</v>
      </c>
      <c r="AB84" s="23">
        <f t="shared" si="66"/>
        <v>113.60096219708998</v>
      </c>
      <c r="AC84" s="8"/>
      <c r="AD84" s="25">
        <v>70</v>
      </c>
      <c r="AE84" s="23">
        <f t="shared" si="51"/>
        <v>1113.5329199293101</v>
      </c>
      <c r="AF84" s="23">
        <f t="shared" si="90"/>
        <v>183895.49086231156</v>
      </c>
      <c r="AG84" s="23">
        <f t="shared" si="67"/>
        <v>792.8417047542805</v>
      </c>
      <c r="AH84" s="23">
        <f t="shared" si="68"/>
        <v>320.69121517502958</v>
      </c>
      <c r="AJ84" s="25">
        <v>70</v>
      </c>
      <c r="AK84" s="23">
        <f t="shared" si="69"/>
        <v>1024.3979982413966</v>
      </c>
      <c r="AL84" s="23">
        <f t="shared" si="91"/>
        <v>176818.49909736915</v>
      </c>
      <c r="AM84" s="23">
        <f t="shared" si="70"/>
        <v>699.90655892708628</v>
      </c>
      <c r="AN84" s="23">
        <f t="shared" si="71"/>
        <v>324.49143931431036</v>
      </c>
      <c r="AO84" s="23">
        <f t="shared" si="72"/>
        <v>125.24643686063649</v>
      </c>
      <c r="AQ84" s="25">
        <v>70</v>
      </c>
      <c r="AR84" s="23">
        <f t="shared" si="73"/>
        <v>1130.4596550170538</v>
      </c>
      <c r="AS84" s="23">
        <f t="shared" si="92"/>
        <v>179321.36385149602</v>
      </c>
      <c r="AT84" s="23">
        <f t="shared" si="74"/>
        <v>840.56889305388756</v>
      </c>
      <c r="AU84" s="23">
        <f t="shared" si="75"/>
        <v>289.89076196316626</v>
      </c>
      <c r="AV84" s="23">
        <f t="shared" si="76"/>
        <v>127.01929939480969</v>
      </c>
      <c r="AW84" s="23"/>
      <c r="AX84" s="25">
        <v>70</v>
      </c>
      <c r="AY84" s="23">
        <f t="shared" si="77"/>
        <v>1194.4913688271995</v>
      </c>
      <c r="AZ84" s="23">
        <f t="shared" si="93"/>
        <v>178763.96734022594</v>
      </c>
      <c r="BA84" s="23">
        <f t="shared" si="78"/>
        <v>931.06232989701004</v>
      </c>
      <c r="BB84" s="23">
        <f t="shared" si="79"/>
        <v>263.42903893018945</v>
      </c>
      <c r="BC84" s="23">
        <f t="shared" si="80"/>
        <v>138.54207468867509</v>
      </c>
      <c r="BD84" s="23"/>
      <c r="BE84" s="25">
        <v>70</v>
      </c>
      <c r="BF84" s="23">
        <f t="shared" si="81"/>
        <v>1008.556220625067</v>
      </c>
      <c r="BG84" s="23">
        <f t="shared" si="94"/>
        <v>180696.50102326501</v>
      </c>
      <c r="BH84" s="23">
        <f t="shared" si="82"/>
        <v>658.78932664732031</v>
      </c>
      <c r="BI84" s="23">
        <f t="shared" si="83"/>
        <v>349.76689397774669</v>
      </c>
      <c r="BJ84" s="23">
        <f t="shared" si="84"/>
        <v>52.70314613178563</v>
      </c>
      <c r="BL84" s="25">
        <v>70</v>
      </c>
      <c r="BM84" s="23">
        <f t="shared" si="52"/>
        <v>881.11180941839041</v>
      </c>
      <c r="BN84" s="23">
        <f t="shared" si="95"/>
        <v>180312.5824638129</v>
      </c>
      <c r="BO84" s="23">
        <f t="shared" si="53"/>
        <v>563.47682019941522</v>
      </c>
      <c r="BP84" s="23">
        <f t="shared" si="85"/>
        <v>317.63498921897519</v>
      </c>
    </row>
    <row r="85" spans="1:68" x14ac:dyDescent="0.25">
      <c r="A85" s="23"/>
      <c r="B85" s="25">
        <v>71</v>
      </c>
      <c r="C85" s="23">
        <f t="shared" si="54"/>
        <v>997.43066099333657</v>
      </c>
      <c r="D85" s="23">
        <f t="shared" si="86"/>
        <v>173978.20429397075</v>
      </c>
      <c r="E85" s="23">
        <f t="shared" si="55"/>
        <v>670.54099571634561</v>
      </c>
      <c r="F85" s="23">
        <f t="shared" si="56"/>
        <v>326.88966527699097</v>
      </c>
      <c r="G85" s="23">
        <f t="shared" si="57"/>
        <v>134.83310832782732</v>
      </c>
      <c r="I85" s="25">
        <v>71</v>
      </c>
      <c r="J85" s="23">
        <f t="shared" si="48"/>
        <v>980.4839070089065</v>
      </c>
      <c r="K85" s="23">
        <f t="shared" si="87"/>
        <v>175326.93456175301</v>
      </c>
      <c r="L85" s="23">
        <f t="shared" si="58"/>
        <v>639.21278225639105</v>
      </c>
      <c r="M85" s="23">
        <f t="shared" si="59"/>
        <v>341.27112475251545</v>
      </c>
      <c r="N85" s="23">
        <f t="shared" si="60"/>
        <v>124.18991198124172</v>
      </c>
      <c r="O85" s="8"/>
      <c r="P85" s="25">
        <v>71</v>
      </c>
      <c r="Q85" s="23">
        <f t="shared" si="49"/>
        <v>839.98748210373606</v>
      </c>
      <c r="R85" s="23">
        <f t="shared" si="88"/>
        <v>178700.45758544825</v>
      </c>
      <c r="S85" s="23">
        <f t="shared" si="61"/>
        <v>558.43892995452575</v>
      </c>
      <c r="T85" s="23">
        <f t="shared" si="62"/>
        <v>281.54855214921031</v>
      </c>
      <c r="U85" s="23">
        <f t="shared" si="63"/>
        <v>126.57949078969253</v>
      </c>
      <c r="V85" s="8"/>
      <c r="W85" s="25">
        <v>71</v>
      </c>
      <c r="X85" s="23">
        <f t="shared" si="50"/>
        <v>839.98748210373606</v>
      </c>
      <c r="Y85" s="23">
        <f t="shared" si="89"/>
        <v>160039.02221759869</v>
      </c>
      <c r="Z85" s="23">
        <f t="shared" si="64"/>
        <v>500.12194442999584</v>
      </c>
      <c r="AA85" s="23">
        <f t="shared" si="65"/>
        <v>339.86553767374022</v>
      </c>
      <c r="AB85" s="23">
        <f t="shared" si="66"/>
        <v>113.36097407079907</v>
      </c>
      <c r="AC85" s="8"/>
      <c r="AD85" s="25">
        <v>71</v>
      </c>
      <c r="AE85" s="23">
        <f t="shared" si="51"/>
        <v>1113.5329199293101</v>
      </c>
      <c r="AF85" s="23">
        <f t="shared" si="90"/>
        <v>183574.79964713653</v>
      </c>
      <c r="AG85" s="23">
        <f t="shared" si="67"/>
        <v>791.45908591709838</v>
      </c>
      <c r="AH85" s="23">
        <f t="shared" si="68"/>
        <v>322.07383401221171</v>
      </c>
      <c r="AJ85" s="25">
        <v>71</v>
      </c>
      <c r="AK85" s="23">
        <f t="shared" si="69"/>
        <v>1024.3979982413966</v>
      </c>
      <c r="AL85" s="23">
        <f t="shared" si="91"/>
        <v>176494.00765805485</v>
      </c>
      <c r="AM85" s="23">
        <f t="shared" si="70"/>
        <v>698.62211364646714</v>
      </c>
      <c r="AN85" s="23">
        <f t="shared" si="71"/>
        <v>325.77588459492949</v>
      </c>
      <c r="AO85" s="23">
        <f t="shared" si="72"/>
        <v>125.01658875778887</v>
      </c>
      <c r="AQ85" s="25">
        <v>71</v>
      </c>
      <c r="AR85" s="23">
        <f t="shared" si="73"/>
        <v>1130.4596550170538</v>
      </c>
      <c r="AS85" s="23">
        <f t="shared" si="92"/>
        <v>179031.47308953284</v>
      </c>
      <c r="AT85" s="23">
        <f t="shared" si="74"/>
        <v>839.21003010718516</v>
      </c>
      <c r="AU85" s="23">
        <f t="shared" si="75"/>
        <v>291.24962490986866</v>
      </c>
      <c r="AV85" s="23">
        <f t="shared" si="76"/>
        <v>126.81396010508577</v>
      </c>
      <c r="AW85" s="23"/>
      <c r="AX85" s="25">
        <v>71</v>
      </c>
      <c r="AY85" s="23">
        <f t="shared" si="77"/>
        <v>1194.4913688271995</v>
      </c>
      <c r="AZ85" s="23">
        <f t="shared" si="93"/>
        <v>178500.53830129575</v>
      </c>
      <c r="BA85" s="23">
        <f t="shared" si="78"/>
        <v>929.69030365258197</v>
      </c>
      <c r="BB85" s="23">
        <f t="shared" si="79"/>
        <v>264.80106517461752</v>
      </c>
      <c r="BC85" s="23">
        <f t="shared" si="80"/>
        <v>138.3379171835042</v>
      </c>
      <c r="BD85" s="23"/>
      <c r="BE85" s="25">
        <v>71</v>
      </c>
      <c r="BF85" s="23">
        <f t="shared" si="81"/>
        <v>1008.556220625067</v>
      </c>
      <c r="BG85" s="23">
        <f t="shared" si="94"/>
        <v>180346.73412928727</v>
      </c>
      <c r="BH85" s="23">
        <f t="shared" si="82"/>
        <v>657.51413484635975</v>
      </c>
      <c r="BI85" s="23">
        <f t="shared" si="83"/>
        <v>351.04208577870725</v>
      </c>
      <c r="BJ85" s="23">
        <f t="shared" si="84"/>
        <v>52.60113078770879</v>
      </c>
      <c r="BL85" s="25">
        <v>71</v>
      </c>
      <c r="BM85" s="23">
        <f t="shared" si="52"/>
        <v>881.11180941839041</v>
      </c>
      <c r="BN85" s="23">
        <f t="shared" si="95"/>
        <v>179994.94747459394</v>
      </c>
      <c r="BO85" s="23">
        <f t="shared" si="53"/>
        <v>562.48421085810605</v>
      </c>
      <c r="BP85" s="23">
        <f t="shared" si="85"/>
        <v>318.62759856028435</v>
      </c>
    </row>
    <row r="86" spans="1:68" x14ac:dyDescent="0.25">
      <c r="A86" s="23"/>
      <c r="B86" s="25">
        <v>72</v>
      </c>
      <c r="C86" s="23">
        <f t="shared" si="54"/>
        <v>997.43066099333657</v>
      </c>
      <c r="D86" s="23">
        <f t="shared" si="86"/>
        <v>173651.31462869374</v>
      </c>
      <c r="E86" s="23">
        <f t="shared" si="55"/>
        <v>669.28110846475715</v>
      </c>
      <c r="F86" s="23">
        <f t="shared" si="56"/>
        <v>328.14955252857942</v>
      </c>
      <c r="G86" s="23">
        <f t="shared" si="57"/>
        <v>134.57976883723765</v>
      </c>
      <c r="I86" s="25">
        <v>72</v>
      </c>
      <c r="J86" s="23">
        <f t="shared" si="48"/>
        <v>980.4839070089065</v>
      </c>
      <c r="K86" s="23">
        <f t="shared" si="87"/>
        <v>174985.66343700048</v>
      </c>
      <c r="L86" s="23">
        <f t="shared" si="58"/>
        <v>637.96856461406412</v>
      </c>
      <c r="M86" s="23">
        <f t="shared" si="59"/>
        <v>342.51534239484238</v>
      </c>
      <c r="N86" s="23">
        <f t="shared" si="60"/>
        <v>123.94817826787535</v>
      </c>
      <c r="O86" s="8"/>
      <c r="P86" s="25">
        <v>72</v>
      </c>
      <c r="Q86" s="23">
        <f t="shared" si="49"/>
        <v>839.98748210373606</v>
      </c>
      <c r="R86" s="23">
        <f t="shared" si="88"/>
        <v>178418.90903329905</v>
      </c>
      <c r="S86" s="23">
        <f t="shared" si="61"/>
        <v>557.55909072905945</v>
      </c>
      <c r="T86" s="23">
        <f t="shared" si="62"/>
        <v>282.42839137467661</v>
      </c>
      <c r="U86" s="23">
        <f t="shared" si="63"/>
        <v>126.3800605652535</v>
      </c>
      <c r="V86" s="8"/>
      <c r="W86" s="25">
        <v>72</v>
      </c>
      <c r="X86" s="23">
        <f t="shared" si="50"/>
        <v>839.98748210373606</v>
      </c>
      <c r="Y86" s="23">
        <f t="shared" si="89"/>
        <v>159699.15667992496</v>
      </c>
      <c r="Z86" s="23">
        <f t="shared" si="64"/>
        <v>499.05986462476545</v>
      </c>
      <c r="AA86" s="23">
        <f t="shared" si="65"/>
        <v>340.9276174789706</v>
      </c>
      <c r="AB86" s="23">
        <f t="shared" si="66"/>
        <v>113.12023598161352</v>
      </c>
      <c r="AC86" s="8"/>
      <c r="AD86" s="25">
        <v>72</v>
      </c>
      <c r="AE86" s="23">
        <f t="shared" si="51"/>
        <v>1113.5329199293101</v>
      </c>
      <c r="AF86" s="23">
        <f t="shared" si="90"/>
        <v>183252.72581312433</v>
      </c>
      <c r="AG86" s="23">
        <f t="shared" si="67"/>
        <v>790.07050609701901</v>
      </c>
      <c r="AH86" s="23">
        <f t="shared" si="68"/>
        <v>323.46241383229108</v>
      </c>
      <c r="AJ86" s="25">
        <v>72</v>
      </c>
      <c r="AK86" s="23">
        <f t="shared" si="69"/>
        <v>1024.3979982413966</v>
      </c>
      <c r="AL86" s="23">
        <f t="shared" si="91"/>
        <v>176168.23177345991</v>
      </c>
      <c r="AM86" s="23">
        <f t="shared" si="70"/>
        <v>697.3325841032788</v>
      </c>
      <c r="AN86" s="23">
        <f t="shared" si="71"/>
        <v>327.06541413811783</v>
      </c>
      <c r="AO86" s="23">
        <f t="shared" si="72"/>
        <v>124.78583083953411</v>
      </c>
      <c r="AQ86" s="25">
        <v>72</v>
      </c>
      <c r="AR86" s="23">
        <f t="shared" si="73"/>
        <v>1130.4596550170538</v>
      </c>
      <c r="AS86" s="23">
        <f t="shared" si="92"/>
        <v>178740.22346462298</v>
      </c>
      <c r="AT86" s="23">
        <f t="shared" si="74"/>
        <v>837.84479749042021</v>
      </c>
      <c r="AU86" s="23">
        <f t="shared" si="75"/>
        <v>292.61485752663361</v>
      </c>
      <c r="AV86" s="23">
        <f t="shared" si="76"/>
        <v>126.60765828744128</v>
      </c>
      <c r="AW86" s="23"/>
      <c r="AX86" s="25">
        <v>72</v>
      </c>
      <c r="AY86" s="23">
        <f t="shared" si="77"/>
        <v>1194.4913688271995</v>
      </c>
      <c r="AZ86" s="23">
        <f t="shared" si="93"/>
        <v>178235.73723612112</v>
      </c>
      <c r="BA86" s="23">
        <f t="shared" si="78"/>
        <v>928.31113143813081</v>
      </c>
      <c r="BB86" s="23">
        <f t="shared" si="79"/>
        <v>266.18023738906868</v>
      </c>
      <c r="BC86" s="23">
        <f t="shared" si="80"/>
        <v>138.13269635799386</v>
      </c>
      <c r="BD86" s="23"/>
      <c r="BE86" s="25">
        <v>72</v>
      </c>
      <c r="BF86" s="23">
        <f t="shared" si="81"/>
        <v>1008.556220625067</v>
      </c>
      <c r="BG86" s="23">
        <f t="shared" si="94"/>
        <v>179995.69204350858</v>
      </c>
      <c r="BH86" s="23">
        <f t="shared" si="82"/>
        <v>656.23429390862498</v>
      </c>
      <c r="BI86" s="23">
        <f t="shared" si="83"/>
        <v>352.32192671644202</v>
      </c>
      <c r="BJ86" s="23">
        <f t="shared" si="84"/>
        <v>52.498743512690005</v>
      </c>
      <c r="BL86" s="25">
        <v>72</v>
      </c>
      <c r="BM86" s="23">
        <f t="shared" si="52"/>
        <v>881.11180941839041</v>
      </c>
      <c r="BN86" s="23">
        <f t="shared" si="95"/>
        <v>179676.31987603364</v>
      </c>
      <c r="BO86" s="23">
        <f t="shared" si="53"/>
        <v>561.4884996126051</v>
      </c>
      <c r="BP86" s="23">
        <f t="shared" si="85"/>
        <v>319.62330980578531</v>
      </c>
    </row>
    <row r="87" spans="1:68" x14ac:dyDescent="0.25">
      <c r="A87" s="23">
        <f>A75*1.03</f>
        <v>238810.4593058</v>
      </c>
      <c r="B87" s="25">
        <v>73</v>
      </c>
      <c r="C87" s="23">
        <f t="shared" si="54"/>
        <v>997.43066099333657</v>
      </c>
      <c r="D87" s="23">
        <f t="shared" si="86"/>
        <v>173323.16507616517</v>
      </c>
      <c r="E87" s="23">
        <f t="shared" si="55"/>
        <v>668.01636539771994</v>
      </c>
      <c r="F87" s="23">
        <f t="shared" si="56"/>
        <v>329.41429559561664</v>
      </c>
      <c r="G87" s="23">
        <f t="shared" si="57"/>
        <v>134.32545293402799</v>
      </c>
      <c r="I87" s="25">
        <v>73</v>
      </c>
      <c r="J87" s="23">
        <f t="shared" si="48"/>
        <v>980.4839070089065</v>
      </c>
      <c r="K87" s="23">
        <f t="shared" si="87"/>
        <v>174643.14809460563</v>
      </c>
      <c r="L87" s="23">
        <f t="shared" si="58"/>
        <v>636.71981076158295</v>
      </c>
      <c r="M87" s="23">
        <f t="shared" si="59"/>
        <v>343.76409624732355</v>
      </c>
      <c r="N87" s="23">
        <f t="shared" si="60"/>
        <v>123.70556323367899</v>
      </c>
      <c r="O87" s="8"/>
      <c r="P87" s="25">
        <v>73</v>
      </c>
      <c r="Q87" s="23">
        <f t="shared" si="49"/>
        <v>839.98748210373606</v>
      </c>
      <c r="R87" s="23">
        <f t="shared" si="88"/>
        <v>178136.48064192437</v>
      </c>
      <c r="S87" s="23">
        <f t="shared" si="61"/>
        <v>556.67650200601361</v>
      </c>
      <c r="T87" s="23">
        <f t="shared" si="62"/>
        <v>283.31098009772245</v>
      </c>
      <c r="U87" s="23">
        <f t="shared" si="63"/>
        <v>126.1800071213631</v>
      </c>
      <c r="V87" s="8"/>
      <c r="W87" s="25">
        <v>73</v>
      </c>
      <c r="X87" s="23">
        <f t="shared" si="50"/>
        <v>839.98748210373606</v>
      </c>
      <c r="Y87" s="23">
        <f t="shared" si="89"/>
        <v>159358.22906244599</v>
      </c>
      <c r="Z87" s="23">
        <f t="shared" si="64"/>
        <v>497.99446582014366</v>
      </c>
      <c r="AA87" s="23">
        <f t="shared" si="65"/>
        <v>341.9930162835924</v>
      </c>
      <c r="AB87" s="23">
        <f t="shared" si="66"/>
        <v>112.87874558589925</v>
      </c>
      <c r="AC87" s="8"/>
      <c r="AD87" s="25">
        <v>73</v>
      </c>
      <c r="AE87" s="23">
        <f t="shared" si="51"/>
        <v>1113.5329199293101</v>
      </c>
      <c r="AF87" s="23">
        <f t="shared" si="90"/>
        <v>182929.26339929205</v>
      </c>
      <c r="AG87" s="23">
        <f t="shared" si="67"/>
        <v>788.67593959403314</v>
      </c>
      <c r="AH87" s="23">
        <f t="shared" si="68"/>
        <v>324.85698033527694</v>
      </c>
      <c r="AJ87" s="25">
        <v>73</v>
      </c>
      <c r="AK87" s="23">
        <f t="shared" si="69"/>
        <v>1024.3979982413966</v>
      </c>
      <c r="AL87" s="23">
        <f t="shared" si="91"/>
        <v>175841.1663593218</v>
      </c>
      <c r="AM87" s="23">
        <f t="shared" si="70"/>
        <v>696.0379501723155</v>
      </c>
      <c r="AN87" s="23">
        <f t="shared" si="71"/>
        <v>328.36004806908113</v>
      </c>
      <c r="AO87" s="23">
        <f t="shared" si="72"/>
        <v>124.55415950451962</v>
      </c>
      <c r="AQ87" s="25">
        <v>73</v>
      </c>
      <c r="AR87" s="23">
        <f t="shared" si="73"/>
        <v>1130.4596550170538</v>
      </c>
      <c r="AS87" s="23">
        <f t="shared" si="92"/>
        <v>178447.60860709634</v>
      </c>
      <c r="AT87" s="23">
        <f t="shared" si="74"/>
        <v>836.47316534576407</v>
      </c>
      <c r="AU87" s="23">
        <f t="shared" si="75"/>
        <v>293.98648967128975</v>
      </c>
      <c r="AV87" s="23">
        <f t="shared" si="76"/>
        <v>126.40038943002658</v>
      </c>
      <c r="AW87" s="23"/>
      <c r="AX87" s="25">
        <v>73</v>
      </c>
      <c r="AY87" s="23">
        <f t="shared" si="77"/>
        <v>1194.4913688271995</v>
      </c>
      <c r="AZ87" s="23">
        <f t="shared" si="93"/>
        <v>177969.55699873203</v>
      </c>
      <c r="BA87" s="23">
        <f t="shared" si="78"/>
        <v>926.92477603506268</v>
      </c>
      <c r="BB87" s="23">
        <f t="shared" si="79"/>
        <v>267.56659279213682</v>
      </c>
      <c r="BC87" s="23">
        <f t="shared" si="80"/>
        <v>137.92640667401733</v>
      </c>
      <c r="BD87" s="23"/>
      <c r="BE87" s="25">
        <v>73</v>
      </c>
      <c r="BF87" s="23">
        <f t="shared" si="81"/>
        <v>1008.556220625067</v>
      </c>
      <c r="BG87" s="23">
        <f t="shared" si="94"/>
        <v>179643.37011679212</v>
      </c>
      <c r="BH87" s="23">
        <f t="shared" si="82"/>
        <v>654.94978688413789</v>
      </c>
      <c r="BI87" s="23">
        <f t="shared" si="83"/>
        <v>353.60643374092911</v>
      </c>
      <c r="BJ87" s="23">
        <f t="shared" si="84"/>
        <v>52.395982950731039</v>
      </c>
      <c r="BL87" s="25">
        <v>73</v>
      </c>
      <c r="BM87" s="23">
        <f t="shared" si="52"/>
        <v>881.11180941839041</v>
      </c>
      <c r="BN87" s="23">
        <f t="shared" si="95"/>
        <v>179356.69656622785</v>
      </c>
      <c r="BO87" s="23">
        <f t="shared" si="53"/>
        <v>560.48967676946199</v>
      </c>
      <c r="BP87" s="23">
        <f t="shared" si="85"/>
        <v>320.62213264892841</v>
      </c>
    </row>
    <row r="88" spans="1:68" x14ac:dyDescent="0.25">
      <c r="A88" s="23"/>
      <c r="B88" s="25">
        <v>74</v>
      </c>
      <c r="C88" s="23">
        <f t="shared" si="54"/>
        <v>997.43066099333657</v>
      </c>
      <c r="D88" s="23">
        <f t="shared" si="86"/>
        <v>172993.75078056956</v>
      </c>
      <c r="E88" s="23">
        <f t="shared" si="55"/>
        <v>666.74674780011185</v>
      </c>
      <c r="F88" s="23">
        <f t="shared" si="56"/>
        <v>330.68391319322473</v>
      </c>
      <c r="G88" s="23">
        <f t="shared" si="57"/>
        <v>134.07015685494142</v>
      </c>
      <c r="I88" s="25">
        <v>74</v>
      </c>
      <c r="J88" s="23">
        <f t="shared" si="48"/>
        <v>980.4839070089065</v>
      </c>
      <c r="K88" s="23">
        <f t="shared" si="87"/>
        <v>174299.3839983583</v>
      </c>
      <c r="L88" s="23">
        <f t="shared" si="58"/>
        <v>635.46650416068121</v>
      </c>
      <c r="M88" s="23">
        <f t="shared" si="59"/>
        <v>345.01740284822529</v>
      </c>
      <c r="N88" s="23">
        <f t="shared" si="60"/>
        <v>123.46206366550381</v>
      </c>
      <c r="O88" s="8"/>
      <c r="P88" s="25">
        <v>74</v>
      </c>
      <c r="Q88" s="23">
        <f t="shared" si="49"/>
        <v>839.98748210373606</v>
      </c>
      <c r="R88" s="23">
        <f t="shared" si="88"/>
        <v>177853.16966182666</v>
      </c>
      <c r="S88" s="23">
        <f t="shared" si="61"/>
        <v>555.79115519320828</v>
      </c>
      <c r="T88" s="23">
        <f t="shared" si="62"/>
        <v>284.19632691052777</v>
      </c>
      <c r="U88" s="23">
        <f t="shared" si="63"/>
        <v>125.97932851046056</v>
      </c>
      <c r="V88" s="8"/>
      <c r="W88" s="25">
        <v>74</v>
      </c>
      <c r="X88" s="23">
        <f t="shared" si="50"/>
        <v>839.98748210373606</v>
      </c>
      <c r="Y88" s="23">
        <f t="shared" si="89"/>
        <v>159016.2360461624</v>
      </c>
      <c r="Z88" s="23">
        <f t="shared" si="64"/>
        <v>496.92573764425748</v>
      </c>
      <c r="AA88" s="23">
        <f t="shared" si="65"/>
        <v>343.06174445947858</v>
      </c>
      <c r="AB88" s="23">
        <f t="shared" si="66"/>
        <v>112.63650053269838</v>
      </c>
      <c r="AC88" s="8"/>
      <c r="AD88" s="25">
        <v>74</v>
      </c>
      <c r="AE88" s="23">
        <f t="shared" si="51"/>
        <v>1113.5329199293101</v>
      </c>
      <c r="AF88" s="23">
        <f t="shared" si="90"/>
        <v>182604.40641895676</v>
      </c>
      <c r="AG88" s="23">
        <f t="shared" si="67"/>
        <v>787.27536059732904</v>
      </c>
      <c r="AH88" s="23">
        <f t="shared" si="68"/>
        <v>326.25755933198104</v>
      </c>
      <c r="AJ88" s="25">
        <v>74</v>
      </c>
      <c r="AK88" s="23">
        <f t="shared" si="69"/>
        <v>1024.3979982413966</v>
      </c>
      <c r="AL88" s="23">
        <f t="shared" si="91"/>
        <v>175512.8063112527</v>
      </c>
      <c r="AM88" s="23">
        <f t="shared" si="70"/>
        <v>694.73819164870872</v>
      </c>
      <c r="AN88" s="23">
        <f t="shared" si="71"/>
        <v>329.65980659268791</v>
      </c>
      <c r="AO88" s="23">
        <f t="shared" si="72"/>
        <v>124.32157113713734</v>
      </c>
      <c r="AQ88" s="25">
        <v>74</v>
      </c>
      <c r="AR88" s="23">
        <f t="shared" si="73"/>
        <v>1130.4596550170538</v>
      </c>
      <c r="AS88" s="23">
        <f t="shared" si="92"/>
        <v>178153.62211742505</v>
      </c>
      <c r="AT88" s="23">
        <f t="shared" si="74"/>
        <v>835.09510367542987</v>
      </c>
      <c r="AU88" s="23">
        <f t="shared" si="75"/>
        <v>295.36455134162395</v>
      </c>
      <c r="AV88" s="23">
        <f t="shared" si="76"/>
        <v>126.19214899984276</v>
      </c>
      <c r="AW88" s="23"/>
      <c r="AX88" s="25">
        <v>74</v>
      </c>
      <c r="AY88" s="23">
        <f t="shared" si="77"/>
        <v>1194.4913688271995</v>
      </c>
      <c r="AZ88" s="23">
        <f t="shared" si="93"/>
        <v>177701.9904059399</v>
      </c>
      <c r="BA88" s="23">
        <f t="shared" si="78"/>
        <v>925.53120003093693</v>
      </c>
      <c r="BB88" s="23">
        <f t="shared" si="79"/>
        <v>268.96016879626256</v>
      </c>
      <c r="BC88" s="23">
        <f t="shared" si="80"/>
        <v>137.71904256460343</v>
      </c>
      <c r="BD88" s="23"/>
      <c r="BE88" s="25">
        <v>74</v>
      </c>
      <c r="BF88" s="23">
        <f t="shared" si="81"/>
        <v>1008.556220625067</v>
      </c>
      <c r="BG88" s="23">
        <f t="shared" si="94"/>
        <v>179289.76368305119</v>
      </c>
      <c r="BH88" s="23">
        <f t="shared" si="82"/>
        <v>653.66059676112411</v>
      </c>
      <c r="BI88" s="23">
        <f t="shared" si="83"/>
        <v>354.89562386394289</v>
      </c>
      <c r="BJ88" s="23">
        <f t="shared" si="84"/>
        <v>52.292847740889933</v>
      </c>
      <c r="BL88" s="25">
        <v>74</v>
      </c>
      <c r="BM88" s="23">
        <f t="shared" si="52"/>
        <v>881.11180941839041</v>
      </c>
      <c r="BN88" s="23">
        <f t="shared" si="95"/>
        <v>179036.07443357893</v>
      </c>
      <c r="BO88" s="23">
        <f t="shared" si="53"/>
        <v>559.48773260493408</v>
      </c>
      <c r="BP88" s="23">
        <f t="shared" si="85"/>
        <v>321.62407681345633</v>
      </c>
    </row>
    <row r="89" spans="1:68" x14ac:dyDescent="0.25">
      <c r="A89" s="23"/>
      <c r="B89" s="25">
        <v>75</v>
      </c>
      <c r="C89" s="23">
        <f t="shared" si="54"/>
        <v>997.43066099333657</v>
      </c>
      <c r="D89" s="23">
        <f t="shared" si="86"/>
        <v>172663.06686737633</v>
      </c>
      <c r="E89" s="23">
        <f t="shared" si="55"/>
        <v>665.47223688467966</v>
      </c>
      <c r="F89" s="23">
        <f t="shared" si="56"/>
        <v>331.95842410865691</v>
      </c>
      <c r="G89" s="23">
        <f t="shared" si="57"/>
        <v>133.81387682221666</v>
      </c>
      <c r="I89" s="25">
        <v>75</v>
      </c>
      <c r="J89" s="23">
        <f t="shared" si="48"/>
        <v>980.4839070089065</v>
      </c>
      <c r="K89" s="23">
        <f t="shared" si="87"/>
        <v>173954.36659551007</v>
      </c>
      <c r="L89" s="23">
        <f t="shared" si="58"/>
        <v>634.20862821279707</v>
      </c>
      <c r="M89" s="23">
        <f t="shared" si="59"/>
        <v>346.27527879610943</v>
      </c>
      <c r="N89" s="23">
        <f t="shared" si="60"/>
        <v>123.21767633848631</v>
      </c>
      <c r="O89" s="8"/>
      <c r="P89" s="25">
        <v>75</v>
      </c>
      <c r="Q89" s="23">
        <f t="shared" si="49"/>
        <v>839.98748210373606</v>
      </c>
      <c r="R89" s="23">
        <f t="shared" si="88"/>
        <v>177568.97333491614</v>
      </c>
      <c r="S89" s="23">
        <f t="shared" si="61"/>
        <v>554.90304167161287</v>
      </c>
      <c r="T89" s="23">
        <f t="shared" si="62"/>
        <v>285.08444043212319</v>
      </c>
      <c r="U89" s="23">
        <f t="shared" si="63"/>
        <v>125.77802277889894</v>
      </c>
      <c r="V89" s="8"/>
      <c r="W89" s="25">
        <v>75</v>
      </c>
      <c r="X89" s="23">
        <f t="shared" si="50"/>
        <v>839.98748210373606</v>
      </c>
      <c r="Y89" s="23">
        <f t="shared" si="89"/>
        <v>158673.17430170294</v>
      </c>
      <c r="Z89" s="23">
        <f t="shared" si="64"/>
        <v>495.85366969282165</v>
      </c>
      <c r="AA89" s="23">
        <f t="shared" si="65"/>
        <v>344.1338124109144</v>
      </c>
      <c r="AB89" s="23">
        <f t="shared" si="66"/>
        <v>112.39349846370625</v>
      </c>
      <c r="AC89" s="8"/>
      <c r="AD89" s="25">
        <v>75</v>
      </c>
      <c r="AE89" s="23">
        <f t="shared" si="51"/>
        <v>1113.5329199293101</v>
      </c>
      <c r="AF89" s="23">
        <f t="shared" si="90"/>
        <v>182278.14885962478</v>
      </c>
      <c r="AG89" s="23">
        <f t="shared" si="67"/>
        <v>785.868743184815</v>
      </c>
      <c r="AH89" s="23">
        <f t="shared" si="68"/>
        <v>327.66417674449508</v>
      </c>
      <c r="AJ89" s="25">
        <v>75</v>
      </c>
      <c r="AK89" s="23">
        <f t="shared" si="69"/>
        <v>1024.3979982413966</v>
      </c>
      <c r="AL89" s="23">
        <f t="shared" si="91"/>
        <v>175183.14650466002</v>
      </c>
      <c r="AM89" s="23">
        <f t="shared" si="70"/>
        <v>693.43328824761261</v>
      </c>
      <c r="AN89" s="23">
        <f t="shared" si="71"/>
        <v>330.96470999378403</v>
      </c>
      <c r="AO89" s="23">
        <f t="shared" si="72"/>
        <v>124.08806210746752</v>
      </c>
      <c r="AQ89" s="25">
        <v>75</v>
      </c>
      <c r="AR89" s="23">
        <f t="shared" si="73"/>
        <v>1130.4596550170538</v>
      </c>
      <c r="AS89" s="23">
        <f t="shared" si="92"/>
        <v>177858.25756608343</v>
      </c>
      <c r="AT89" s="23">
        <f t="shared" si="74"/>
        <v>833.71058234101599</v>
      </c>
      <c r="AU89" s="23">
        <f t="shared" si="75"/>
        <v>296.74907267603783</v>
      </c>
      <c r="AV89" s="23">
        <f t="shared" si="76"/>
        <v>125.98293244264244</v>
      </c>
      <c r="AW89" s="23"/>
      <c r="AX89" s="25">
        <v>75</v>
      </c>
      <c r="AY89" s="23">
        <f t="shared" si="77"/>
        <v>1194.4913688271995</v>
      </c>
      <c r="AZ89" s="23">
        <f t="shared" si="93"/>
        <v>177433.03023714363</v>
      </c>
      <c r="BA89" s="23">
        <f t="shared" si="78"/>
        <v>924.13036581845631</v>
      </c>
      <c r="BB89" s="23">
        <f t="shared" si="79"/>
        <v>270.36100300874318</v>
      </c>
      <c r="BC89" s="23">
        <f t="shared" si="80"/>
        <v>137.5105984337863</v>
      </c>
      <c r="BD89" s="23"/>
      <c r="BE89" s="25">
        <v>75</v>
      </c>
      <c r="BF89" s="23">
        <f t="shared" si="81"/>
        <v>1008.556220625067</v>
      </c>
      <c r="BG89" s="23">
        <f t="shared" si="94"/>
        <v>178934.86805918725</v>
      </c>
      <c r="BH89" s="23">
        <f t="shared" si="82"/>
        <v>652.36670646578682</v>
      </c>
      <c r="BI89" s="23">
        <f t="shared" si="83"/>
        <v>356.18951415928018</v>
      </c>
      <c r="BJ89" s="23">
        <f t="shared" si="84"/>
        <v>52.189336517262952</v>
      </c>
      <c r="BL89" s="25">
        <v>75</v>
      </c>
      <c r="BM89" s="23">
        <f t="shared" si="52"/>
        <v>881.11180941839041</v>
      </c>
      <c r="BN89" s="23">
        <f t="shared" si="95"/>
        <v>178714.45035676548</v>
      </c>
      <c r="BO89" s="23">
        <f t="shared" si="53"/>
        <v>558.48265736489202</v>
      </c>
      <c r="BP89" s="23">
        <f t="shared" si="85"/>
        <v>322.62915205349839</v>
      </c>
    </row>
    <row r="90" spans="1:68" x14ac:dyDescent="0.25">
      <c r="A90" s="23"/>
      <c r="B90" s="25">
        <v>76</v>
      </c>
      <c r="C90" s="23">
        <f t="shared" si="54"/>
        <v>997.43066099333657</v>
      </c>
      <c r="D90" s="23">
        <f t="shared" si="86"/>
        <v>172331.10844326767</v>
      </c>
      <c r="E90" s="23">
        <f t="shared" si="55"/>
        <v>664.19281379176084</v>
      </c>
      <c r="F90" s="23">
        <f t="shared" si="56"/>
        <v>333.23784720157573</v>
      </c>
      <c r="G90" s="23">
        <f t="shared" si="57"/>
        <v>133.55660904353243</v>
      </c>
      <c r="I90" s="25">
        <v>76</v>
      </c>
      <c r="J90" s="23">
        <f t="shared" si="48"/>
        <v>980.4839070089065</v>
      </c>
      <c r="K90" s="23">
        <f t="shared" si="87"/>
        <v>173608.09131671395</v>
      </c>
      <c r="L90" s="23">
        <f t="shared" si="58"/>
        <v>632.94616625885283</v>
      </c>
      <c r="M90" s="23">
        <f t="shared" si="59"/>
        <v>347.53774075005367</v>
      </c>
      <c r="N90" s="23">
        <f t="shared" si="60"/>
        <v>122.97239801600573</v>
      </c>
      <c r="O90" s="8"/>
      <c r="P90" s="25">
        <v>76</v>
      </c>
      <c r="Q90" s="23">
        <f t="shared" si="49"/>
        <v>839.98748210373606</v>
      </c>
      <c r="R90" s="23">
        <f t="shared" si="88"/>
        <v>177283.88889448403</v>
      </c>
      <c r="S90" s="23">
        <f t="shared" si="61"/>
        <v>554.01215279526252</v>
      </c>
      <c r="T90" s="23">
        <f t="shared" si="62"/>
        <v>285.97532930847353</v>
      </c>
      <c r="U90" s="23">
        <f t="shared" si="63"/>
        <v>125.5760879669262</v>
      </c>
      <c r="V90" s="8"/>
      <c r="W90" s="25">
        <v>76</v>
      </c>
      <c r="X90" s="23">
        <f t="shared" si="50"/>
        <v>839.98748210373606</v>
      </c>
      <c r="Y90" s="23">
        <f t="shared" si="89"/>
        <v>158329.04048929203</v>
      </c>
      <c r="Z90" s="23">
        <f t="shared" si="64"/>
        <v>494.77825152903756</v>
      </c>
      <c r="AA90" s="23">
        <f t="shared" si="65"/>
        <v>345.20923057469849</v>
      </c>
      <c r="AB90" s="23">
        <f t="shared" si="66"/>
        <v>112.14973701324853</v>
      </c>
      <c r="AC90" s="8"/>
      <c r="AD90" s="25">
        <v>76</v>
      </c>
      <c r="AE90" s="23">
        <f t="shared" si="51"/>
        <v>1113.5329199293101</v>
      </c>
      <c r="AF90" s="23">
        <f t="shared" si="90"/>
        <v>181950.48468288028</v>
      </c>
      <c r="AG90" s="23">
        <f t="shared" si="67"/>
        <v>784.4560613226397</v>
      </c>
      <c r="AH90" s="23">
        <f t="shared" si="68"/>
        <v>329.07685860667038</v>
      </c>
      <c r="AJ90" s="25">
        <v>76</v>
      </c>
      <c r="AK90" s="23">
        <f t="shared" si="69"/>
        <v>1024.3979982413966</v>
      </c>
      <c r="AL90" s="23">
        <f t="shared" si="91"/>
        <v>174852.18179466625</v>
      </c>
      <c r="AM90" s="23">
        <f t="shared" si="70"/>
        <v>692.12321960388726</v>
      </c>
      <c r="AN90" s="23">
        <f t="shared" si="71"/>
        <v>332.27477863750937</v>
      </c>
      <c r="AO90" s="23">
        <f t="shared" si="72"/>
        <v>123.85362877122193</v>
      </c>
      <c r="AQ90" s="25">
        <v>76</v>
      </c>
      <c r="AR90" s="23">
        <f t="shared" si="73"/>
        <v>1130.4596550170538</v>
      </c>
      <c r="AS90" s="23">
        <f t="shared" si="92"/>
        <v>177561.5084934074</v>
      </c>
      <c r="AT90" s="23">
        <f t="shared" si="74"/>
        <v>832.3195710628471</v>
      </c>
      <c r="AU90" s="23">
        <f t="shared" si="75"/>
        <v>298.14008395420672</v>
      </c>
      <c r="AV90" s="23">
        <f t="shared" si="76"/>
        <v>125.77273518283025</v>
      </c>
      <c r="AW90" s="23"/>
      <c r="AX90" s="25">
        <v>76</v>
      </c>
      <c r="AY90" s="23">
        <f t="shared" si="77"/>
        <v>1194.4913688271995</v>
      </c>
      <c r="AZ90" s="23">
        <f t="shared" si="93"/>
        <v>177162.6692341349</v>
      </c>
      <c r="BA90" s="23">
        <f t="shared" si="78"/>
        <v>922.72223559445251</v>
      </c>
      <c r="BB90" s="23">
        <f t="shared" si="79"/>
        <v>271.76913323274698</v>
      </c>
      <c r="BC90" s="23">
        <f t="shared" si="80"/>
        <v>137.30106865645453</v>
      </c>
      <c r="BD90" s="23"/>
      <c r="BE90" s="25">
        <v>76</v>
      </c>
      <c r="BF90" s="23">
        <f t="shared" si="81"/>
        <v>1008.556220625067</v>
      </c>
      <c r="BG90" s="23">
        <f t="shared" si="94"/>
        <v>178578.67854502797</v>
      </c>
      <c r="BH90" s="23">
        <f t="shared" si="82"/>
        <v>651.06809886208111</v>
      </c>
      <c r="BI90" s="23">
        <f t="shared" si="83"/>
        <v>357.48812176298588</v>
      </c>
      <c r="BJ90" s="23">
        <f t="shared" si="84"/>
        <v>52.085447908966493</v>
      </c>
      <c r="BL90" s="25">
        <v>76</v>
      </c>
      <c r="BM90" s="23">
        <f t="shared" si="52"/>
        <v>881.11180941839041</v>
      </c>
      <c r="BN90" s="23">
        <f t="shared" si="95"/>
        <v>178391.82120471197</v>
      </c>
      <c r="BO90" s="23">
        <f t="shared" si="53"/>
        <v>557.47444126472487</v>
      </c>
      <c r="BP90" s="23">
        <f t="shared" si="85"/>
        <v>323.63736815366553</v>
      </c>
    </row>
    <row r="91" spans="1:68" x14ac:dyDescent="0.25">
      <c r="A91" s="23"/>
      <c r="B91" s="25">
        <v>77</v>
      </c>
      <c r="C91" s="23">
        <f t="shared" si="54"/>
        <v>997.43066099333657</v>
      </c>
      <c r="D91" s="23">
        <f t="shared" si="86"/>
        <v>171997.87059606609</v>
      </c>
      <c r="E91" s="23">
        <f t="shared" si="55"/>
        <v>662.90845958900468</v>
      </c>
      <c r="F91" s="23">
        <f t="shared" si="56"/>
        <v>334.52220140433189</v>
      </c>
      <c r="G91" s="23">
        <f t="shared" si="57"/>
        <v>133.2983497119512</v>
      </c>
      <c r="I91" s="25">
        <v>77</v>
      </c>
      <c r="J91" s="23">
        <f t="shared" si="48"/>
        <v>980.4839070089065</v>
      </c>
      <c r="K91" s="23">
        <f t="shared" si="87"/>
        <v>173260.55357596389</v>
      </c>
      <c r="L91" s="23">
        <f t="shared" si="58"/>
        <v>631.67910157903498</v>
      </c>
      <c r="M91" s="23">
        <f t="shared" si="59"/>
        <v>348.80480542987152</v>
      </c>
      <c r="N91" s="23">
        <f t="shared" si="60"/>
        <v>122.72622544964109</v>
      </c>
      <c r="O91" s="8"/>
      <c r="P91" s="25">
        <v>77</v>
      </c>
      <c r="Q91" s="23">
        <f t="shared" si="49"/>
        <v>839.98748210373606</v>
      </c>
      <c r="R91" s="23">
        <f t="shared" si="88"/>
        <v>176997.91356517555</v>
      </c>
      <c r="S91" s="23">
        <f t="shared" si="61"/>
        <v>553.11847989117359</v>
      </c>
      <c r="T91" s="23">
        <f t="shared" si="62"/>
        <v>286.86900221256246</v>
      </c>
      <c r="U91" s="23">
        <f t="shared" si="63"/>
        <v>125.37352210866602</v>
      </c>
      <c r="V91" s="8"/>
      <c r="W91" s="25">
        <v>77</v>
      </c>
      <c r="X91" s="23">
        <f t="shared" si="50"/>
        <v>839.98748210373606</v>
      </c>
      <c r="Y91" s="23">
        <f t="shared" si="89"/>
        <v>157983.83125871734</v>
      </c>
      <c r="Z91" s="23">
        <f t="shared" si="64"/>
        <v>493.69947268349165</v>
      </c>
      <c r="AA91" s="23">
        <f t="shared" si="65"/>
        <v>346.28800942024441</v>
      </c>
      <c r="AB91" s="23">
        <f t="shared" si="66"/>
        <v>111.90521380825813</v>
      </c>
      <c r="AC91" s="8"/>
      <c r="AD91" s="25">
        <v>77</v>
      </c>
      <c r="AE91" s="23">
        <f t="shared" si="51"/>
        <v>1113.5329199293101</v>
      </c>
      <c r="AF91" s="23">
        <f t="shared" si="90"/>
        <v>181621.4078242736</v>
      </c>
      <c r="AG91" s="23">
        <f t="shared" si="67"/>
        <v>783.03728886471004</v>
      </c>
      <c r="AH91" s="23">
        <f t="shared" si="68"/>
        <v>330.49563106460005</v>
      </c>
      <c r="AJ91" s="25">
        <v>77</v>
      </c>
      <c r="AK91" s="23">
        <f t="shared" si="69"/>
        <v>1024.3979982413966</v>
      </c>
      <c r="AL91" s="23">
        <f t="shared" si="91"/>
        <v>174519.90701602874</v>
      </c>
      <c r="AM91" s="23">
        <f t="shared" si="70"/>
        <v>690.80796527178052</v>
      </c>
      <c r="AN91" s="23">
        <f t="shared" si="71"/>
        <v>333.59003296961612</v>
      </c>
      <c r="AO91" s="23">
        <f t="shared" si="72"/>
        <v>123.61826746968703</v>
      </c>
      <c r="AQ91" s="25">
        <v>77</v>
      </c>
      <c r="AR91" s="23">
        <f t="shared" si="73"/>
        <v>1130.4596550170538</v>
      </c>
      <c r="AS91" s="23">
        <f t="shared" si="92"/>
        <v>177263.36840945319</v>
      </c>
      <c r="AT91" s="23">
        <f t="shared" si="74"/>
        <v>830.92203941931177</v>
      </c>
      <c r="AU91" s="23">
        <f t="shared" si="75"/>
        <v>299.53761559774205</v>
      </c>
      <c r="AV91" s="23">
        <f t="shared" si="76"/>
        <v>125.56155262336269</v>
      </c>
      <c r="AW91" s="23"/>
      <c r="AX91" s="25">
        <v>77</v>
      </c>
      <c r="AY91" s="23">
        <f t="shared" si="77"/>
        <v>1194.4913688271995</v>
      </c>
      <c r="AZ91" s="23">
        <f t="shared" si="93"/>
        <v>176890.90010090216</v>
      </c>
      <c r="BA91" s="23">
        <f t="shared" si="78"/>
        <v>921.30677135886538</v>
      </c>
      <c r="BB91" s="23">
        <f t="shared" si="79"/>
        <v>273.18459746833412</v>
      </c>
      <c r="BC91" s="23">
        <f t="shared" si="80"/>
        <v>137.09044757819916</v>
      </c>
      <c r="BD91" s="23"/>
      <c r="BE91" s="25">
        <v>77</v>
      </c>
      <c r="BF91" s="23">
        <f t="shared" si="81"/>
        <v>1008.556220625067</v>
      </c>
      <c r="BG91" s="23">
        <f t="shared" si="94"/>
        <v>178221.19042326498</v>
      </c>
      <c r="BH91" s="23">
        <f t="shared" si="82"/>
        <v>649.76475675148686</v>
      </c>
      <c r="BI91" s="23">
        <f t="shared" si="83"/>
        <v>358.79146387358014</v>
      </c>
      <c r="BJ91" s="23">
        <f t="shared" si="84"/>
        <v>51.981180540118956</v>
      </c>
      <c r="BL91" s="25">
        <v>77</v>
      </c>
      <c r="BM91" s="23">
        <f t="shared" si="52"/>
        <v>881.11180941839041</v>
      </c>
      <c r="BN91" s="23">
        <f t="shared" si="95"/>
        <v>178068.18383655831</v>
      </c>
      <c r="BO91" s="23">
        <f t="shared" si="53"/>
        <v>556.46307448924472</v>
      </c>
      <c r="BP91" s="23">
        <f t="shared" si="85"/>
        <v>324.64873492914569</v>
      </c>
    </row>
    <row r="92" spans="1:68" x14ac:dyDescent="0.25">
      <c r="A92" s="23"/>
      <c r="B92" s="25">
        <v>78</v>
      </c>
      <c r="C92" s="23">
        <f t="shared" si="54"/>
        <v>997.43066099333657</v>
      </c>
      <c r="D92" s="23">
        <f t="shared" si="86"/>
        <v>171663.34839466176</v>
      </c>
      <c r="E92" s="23">
        <f t="shared" si="55"/>
        <v>661.61915527109227</v>
      </c>
      <c r="F92" s="23">
        <f t="shared" si="56"/>
        <v>335.81150572224431</v>
      </c>
      <c r="G92" s="23">
        <f t="shared" si="57"/>
        <v>133.03909500586286</v>
      </c>
      <c r="I92" s="25">
        <v>78</v>
      </c>
      <c r="J92" s="23">
        <f t="shared" si="48"/>
        <v>980.4839070089065</v>
      </c>
      <c r="K92" s="23">
        <f t="shared" si="87"/>
        <v>172911.748770534</v>
      </c>
      <c r="L92" s="23">
        <f t="shared" si="58"/>
        <v>630.4074173925718</v>
      </c>
      <c r="M92" s="23">
        <f t="shared" si="59"/>
        <v>350.0764896163347</v>
      </c>
      <c r="N92" s="23">
        <f t="shared" si="60"/>
        <v>122.47915537912826</v>
      </c>
      <c r="O92" s="8"/>
      <c r="P92" s="25">
        <v>78</v>
      </c>
      <c r="Q92" s="23">
        <f t="shared" si="49"/>
        <v>839.98748210373606</v>
      </c>
      <c r="R92" s="23">
        <f t="shared" si="88"/>
        <v>176711.04456296298</v>
      </c>
      <c r="S92" s="23">
        <f t="shared" si="61"/>
        <v>552.22201425925925</v>
      </c>
      <c r="T92" s="23">
        <f t="shared" si="62"/>
        <v>287.7654678444768</v>
      </c>
      <c r="U92" s="23">
        <f t="shared" si="63"/>
        <v>125.1703232320988</v>
      </c>
      <c r="V92" s="8"/>
      <c r="W92" s="25">
        <v>78</v>
      </c>
      <c r="X92" s="23">
        <f t="shared" si="50"/>
        <v>839.98748210373606</v>
      </c>
      <c r="Y92" s="23">
        <f t="shared" si="89"/>
        <v>157637.5432492971</v>
      </c>
      <c r="Z92" s="23">
        <f t="shared" si="64"/>
        <v>492.6173226540534</v>
      </c>
      <c r="AA92" s="23">
        <f t="shared" si="65"/>
        <v>347.37015944968266</v>
      </c>
      <c r="AB92" s="23">
        <f t="shared" si="66"/>
        <v>111.65992646825212</v>
      </c>
      <c r="AC92" s="8"/>
      <c r="AD92" s="25">
        <v>78</v>
      </c>
      <c r="AE92" s="23">
        <f t="shared" si="51"/>
        <v>1113.5329199293101</v>
      </c>
      <c r="AF92" s="23">
        <f t="shared" si="90"/>
        <v>181290.91219320899</v>
      </c>
      <c r="AG92" s="23">
        <f t="shared" si="67"/>
        <v>781.61239955220753</v>
      </c>
      <c r="AH92" s="23">
        <f t="shared" si="68"/>
        <v>331.92052037710255</v>
      </c>
      <c r="AJ92" s="25">
        <v>78</v>
      </c>
      <c r="AK92" s="23">
        <f t="shared" si="69"/>
        <v>1024.3979982413966</v>
      </c>
      <c r="AL92" s="23">
        <f t="shared" si="91"/>
        <v>174186.31698305911</v>
      </c>
      <c r="AM92" s="23">
        <f t="shared" si="70"/>
        <v>689.48750472460904</v>
      </c>
      <c r="AN92" s="23">
        <f t="shared" si="71"/>
        <v>334.9104935167876</v>
      </c>
      <c r="AO92" s="23">
        <f t="shared" si="72"/>
        <v>123.38197452966688</v>
      </c>
      <c r="AQ92" s="25">
        <v>78</v>
      </c>
      <c r="AR92" s="23">
        <f t="shared" si="73"/>
        <v>1130.4596550170538</v>
      </c>
      <c r="AS92" s="23">
        <f t="shared" si="92"/>
        <v>176963.83079385545</v>
      </c>
      <c r="AT92" s="23">
        <f t="shared" si="74"/>
        <v>829.51795684619742</v>
      </c>
      <c r="AU92" s="23">
        <f t="shared" si="75"/>
        <v>300.9416981708564</v>
      </c>
      <c r="AV92" s="23">
        <f t="shared" si="76"/>
        <v>125.34938014564761</v>
      </c>
      <c r="AW92" s="23"/>
      <c r="AX92" s="25">
        <v>78</v>
      </c>
      <c r="AY92" s="23">
        <f t="shared" si="77"/>
        <v>1194.4913688271995</v>
      </c>
      <c r="AZ92" s="23">
        <f t="shared" si="93"/>
        <v>176617.71550343384</v>
      </c>
      <c r="BA92" s="23">
        <f t="shared" si="78"/>
        <v>919.88393491371789</v>
      </c>
      <c r="BB92" s="23">
        <f t="shared" si="79"/>
        <v>274.6074339134816</v>
      </c>
      <c r="BC92" s="23">
        <f t="shared" si="80"/>
        <v>136.87872951516121</v>
      </c>
      <c r="BD92" s="23"/>
      <c r="BE92" s="25">
        <v>78</v>
      </c>
      <c r="BF92" s="23">
        <f t="shared" si="81"/>
        <v>1008.556220625067</v>
      </c>
      <c r="BG92" s="23">
        <f t="shared" si="94"/>
        <v>177862.3989593914</v>
      </c>
      <c r="BH92" s="23">
        <f t="shared" si="82"/>
        <v>648.45666287278107</v>
      </c>
      <c r="BI92" s="23">
        <f t="shared" si="83"/>
        <v>360.09955775228593</v>
      </c>
      <c r="BJ92" s="23">
        <f t="shared" si="84"/>
        <v>51.876533029822497</v>
      </c>
      <c r="BL92" s="25">
        <v>78</v>
      </c>
      <c r="BM92" s="23">
        <f t="shared" si="52"/>
        <v>881.11180941839041</v>
      </c>
      <c r="BN92" s="23">
        <f t="shared" si="95"/>
        <v>177743.53510162915</v>
      </c>
      <c r="BO92" s="23">
        <f t="shared" si="53"/>
        <v>555.44854719259104</v>
      </c>
      <c r="BP92" s="23">
        <f t="shared" si="85"/>
        <v>325.66326222579937</v>
      </c>
    </row>
    <row r="93" spans="1:68" x14ac:dyDescent="0.25">
      <c r="A93" s="23"/>
      <c r="B93" s="25">
        <v>79</v>
      </c>
      <c r="C93" s="23">
        <f t="shared" si="54"/>
        <v>997.43066099333657</v>
      </c>
      <c r="D93" s="23">
        <f t="shared" si="86"/>
        <v>171327.53688893953</v>
      </c>
      <c r="E93" s="23">
        <f t="shared" si="55"/>
        <v>660.32488175945446</v>
      </c>
      <c r="F93" s="23">
        <f t="shared" si="56"/>
        <v>337.10577923388212</v>
      </c>
      <c r="G93" s="23">
        <f t="shared" si="57"/>
        <v>132.77884108892815</v>
      </c>
      <c r="I93" s="25">
        <v>79</v>
      </c>
      <c r="J93" s="23">
        <f t="shared" si="48"/>
        <v>980.4839070089065</v>
      </c>
      <c r="K93" s="23">
        <f t="shared" si="87"/>
        <v>172561.67228091767</v>
      </c>
      <c r="L93" s="23">
        <f t="shared" si="58"/>
        <v>629.13109685751226</v>
      </c>
      <c r="M93" s="23">
        <f t="shared" si="59"/>
        <v>351.35281015139424</v>
      </c>
      <c r="N93" s="23">
        <f t="shared" si="60"/>
        <v>122.23118453231669</v>
      </c>
      <c r="O93" s="8"/>
      <c r="P93" s="25">
        <v>79</v>
      </c>
      <c r="Q93" s="23">
        <f t="shared" si="49"/>
        <v>839.98748210373606</v>
      </c>
      <c r="R93" s="23">
        <f t="shared" si="88"/>
        <v>176423.27909511852</v>
      </c>
      <c r="S93" s="23">
        <f t="shared" si="61"/>
        <v>551.32274717224527</v>
      </c>
      <c r="T93" s="23">
        <f t="shared" si="62"/>
        <v>288.66473493149078</v>
      </c>
      <c r="U93" s="23">
        <f t="shared" si="63"/>
        <v>124.96648935904228</v>
      </c>
      <c r="V93" s="8"/>
      <c r="W93" s="25">
        <v>79</v>
      </c>
      <c r="X93" s="23">
        <f t="shared" si="50"/>
        <v>839.98748210373606</v>
      </c>
      <c r="Y93" s="23">
        <f t="shared" si="89"/>
        <v>157290.17308984741</v>
      </c>
      <c r="Z93" s="23">
        <f t="shared" si="64"/>
        <v>491.53179090577311</v>
      </c>
      <c r="AA93" s="23">
        <f t="shared" si="65"/>
        <v>348.45569119796295</v>
      </c>
      <c r="AB93" s="23">
        <f t="shared" si="66"/>
        <v>111.41387260530858</v>
      </c>
      <c r="AC93" s="8"/>
      <c r="AD93" s="25">
        <v>79</v>
      </c>
      <c r="AE93" s="23">
        <f t="shared" si="51"/>
        <v>1113.5329199293101</v>
      </c>
      <c r="AF93" s="23">
        <f t="shared" si="90"/>
        <v>180958.99167283188</v>
      </c>
      <c r="AG93" s="23">
        <f t="shared" si="67"/>
        <v>780.1813670131022</v>
      </c>
      <c r="AH93" s="23">
        <f t="shared" si="68"/>
        <v>333.35155291620788</v>
      </c>
      <c r="AJ93" s="25">
        <v>79</v>
      </c>
      <c r="AK93" s="23">
        <f t="shared" si="69"/>
        <v>1024.3979982413966</v>
      </c>
      <c r="AL93" s="23">
        <f t="shared" si="91"/>
        <v>173851.40648954231</v>
      </c>
      <c r="AM93" s="23">
        <f t="shared" si="70"/>
        <v>688.16181735443831</v>
      </c>
      <c r="AN93" s="23">
        <f t="shared" si="71"/>
        <v>336.23618088695832</v>
      </c>
      <c r="AO93" s="23">
        <f t="shared" si="72"/>
        <v>123.14474626342582</v>
      </c>
      <c r="AQ93" s="25">
        <v>79</v>
      </c>
      <c r="AR93" s="23">
        <f t="shared" si="73"/>
        <v>1130.4596550170538</v>
      </c>
      <c r="AS93" s="23">
        <f t="shared" si="92"/>
        <v>176662.8890956846</v>
      </c>
      <c r="AT93" s="23">
        <f t="shared" si="74"/>
        <v>828.1072926360215</v>
      </c>
      <c r="AU93" s="23">
        <f t="shared" si="75"/>
        <v>302.35236238103232</v>
      </c>
      <c r="AV93" s="23">
        <f t="shared" si="76"/>
        <v>125.13621310944326</v>
      </c>
      <c r="AW93" s="23"/>
      <c r="AX93" s="25">
        <v>79</v>
      </c>
      <c r="AY93" s="23">
        <f t="shared" si="77"/>
        <v>1194.4913688271995</v>
      </c>
      <c r="AZ93" s="23">
        <f t="shared" si="93"/>
        <v>176343.10806952036</v>
      </c>
      <c r="BA93" s="23">
        <f t="shared" si="78"/>
        <v>918.45368786208519</v>
      </c>
      <c r="BB93" s="23">
        <f t="shared" si="79"/>
        <v>276.0376809651143</v>
      </c>
      <c r="BC93" s="23">
        <f t="shared" si="80"/>
        <v>136.66590875387828</v>
      </c>
      <c r="BD93" s="23"/>
      <c r="BE93" s="25">
        <v>79</v>
      </c>
      <c r="BF93" s="23">
        <f t="shared" si="81"/>
        <v>1008.556220625067</v>
      </c>
      <c r="BG93" s="23">
        <f t="shared" si="94"/>
        <v>177502.29940163912</v>
      </c>
      <c r="BH93" s="23">
        <f t="shared" si="82"/>
        <v>647.14379990180919</v>
      </c>
      <c r="BI93" s="23">
        <f t="shared" si="83"/>
        <v>361.41242072325781</v>
      </c>
      <c r="BJ93" s="23">
        <f t="shared" si="84"/>
        <v>51.771503992144744</v>
      </c>
      <c r="BL93" s="25">
        <v>79</v>
      </c>
      <c r="BM93" s="23">
        <f t="shared" si="52"/>
        <v>881.11180941839041</v>
      </c>
      <c r="BN93" s="23">
        <f t="shared" si="95"/>
        <v>177417.87183940335</v>
      </c>
      <c r="BO93" s="23">
        <f t="shared" si="53"/>
        <v>554.43084949813544</v>
      </c>
      <c r="BP93" s="23">
        <f t="shared" si="85"/>
        <v>326.68095992025496</v>
      </c>
    </row>
    <row r="94" spans="1:68" x14ac:dyDescent="0.25">
      <c r="A94" s="23"/>
      <c r="B94" s="25">
        <v>80</v>
      </c>
      <c r="C94" s="23">
        <f t="shared" si="54"/>
        <v>997.43066099333657</v>
      </c>
      <c r="D94" s="23">
        <f t="shared" si="86"/>
        <v>170990.43110970565</v>
      </c>
      <c r="E94" s="23">
        <f t="shared" si="55"/>
        <v>659.02561990199058</v>
      </c>
      <c r="F94" s="23">
        <f t="shared" si="56"/>
        <v>338.40504109134599</v>
      </c>
      <c r="G94" s="23">
        <f t="shared" si="57"/>
        <v>132.51758411002189</v>
      </c>
      <c r="I94" s="25">
        <v>80</v>
      </c>
      <c r="J94" s="23">
        <f t="shared" si="48"/>
        <v>980.4839070089065</v>
      </c>
      <c r="K94" s="23">
        <f t="shared" si="87"/>
        <v>172210.31947076629</v>
      </c>
      <c r="L94" s="23">
        <f t="shared" si="58"/>
        <v>627.85012307050204</v>
      </c>
      <c r="M94" s="23">
        <f t="shared" si="59"/>
        <v>352.63378393840446</v>
      </c>
      <c r="N94" s="23">
        <f t="shared" si="60"/>
        <v>121.98230962512613</v>
      </c>
      <c r="O94" s="8"/>
      <c r="P94" s="25">
        <v>80</v>
      </c>
      <c r="Q94" s="23">
        <f t="shared" si="49"/>
        <v>839.98748210373606</v>
      </c>
      <c r="R94" s="23">
        <f t="shared" si="88"/>
        <v>176134.61436018703</v>
      </c>
      <c r="S94" s="23">
        <f t="shared" si="61"/>
        <v>550.42066987558439</v>
      </c>
      <c r="T94" s="23">
        <f t="shared" si="62"/>
        <v>289.56681222815166</v>
      </c>
      <c r="U94" s="23">
        <f t="shared" si="63"/>
        <v>124.76201850513249</v>
      </c>
      <c r="V94" s="8"/>
      <c r="W94" s="25">
        <v>80</v>
      </c>
      <c r="X94" s="23">
        <f t="shared" si="50"/>
        <v>839.98748210373606</v>
      </c>
      <c r="Y94" s="23">
        <f t="shared" si="89"/>
        <v>156941.71739864943</v>
      </c>
      <c r="Z94" s="23">
        <f t="shared" si="64"/>
        <v>490.44286687077943</v>
      </c>
      <c r="AA94" s="23">
        <f t="shared" si="65"/>
        <v>349.54461523295663</v>
      </c>
      <c r="AB94" s="23">
        <f t="shared" si="66"/>
        <v>111.16704982404336</v>
      </c>
      <c r="AC94" s="8"/>
      <c r="AD94" s="25">
        <v>80</v>
      </c>
      <c r="AE94" s="23">
        <f t="shared" si="51"/>
        <v>1113.5329199293101</v>
      </c>
      <c r="AF94" s="23">
        <f t="shared" si="90"/>
        <v>180625.64011991568</v>
      </c>
      <c r="AG94" s="23">
        <f t="shared" si="67"/>
        <v>778.74416476166448</v>
      </c>
      <c r="AH94" s="23">
        <f t="shared" si="68"/>
        <v>334.7887551676456</v>
      </c>
      <c r="AJ94" s="25">
        <v>80</v>
      </c>
      <c r="AK94" s="23">
        <f t="shared" si="69"/>
        <v>1024.3979982413966</v>
      </c>
      <c r="AL94" s="23">
        <f t="shared" si="91"/>
        <v>173515.17030865536</v>
      </c>
      <c r="AM94" s="23">
        <f t="shared" si="70"/>
        <v>686.8308824717609</v>
      </c>
      <c r="AN94" s="23">
        <f t="shared" si="71"/>
        <v>337.56711576963573</v>
      </c>
      <c r="AO94" s="23">
        <f t="shared" si="72"/>
        <v>122.9065789686309</v>
      </c>
      <c r="AQ94" s="25">
        <v>80</v>
      </c>
      <c r="AR94" s="23">
        <f t="shared" si="73"/>
        <v>1130.4596550170538</v>
      </c>
      <c r="AS94" s="23">
        <f t="shared" si="92"/>
        <v>176360.53673330357</v>
      </c>
      <c r="AT94" s="23">
        <f t="shared" si="74"/>
        <v>826.6900159373605</v>
      </c>
      <c r="AU94" s="23">
        <f t="shared" si="75"/>
        <v>303.76963907969332</v>
      </c>
      <c r="AV94" s="23">
        <f t="shared" si="76"/>
        <v>124.92204685275671</v>
      </c>
      <c r="AW94" s="23"/>
      <c r="AX94" s="25">
        <v>80</v>
      </c>
      <c r="AY94" s="23">
        <f t="shared" si="77"/>
        <v>1194.4913688271995</v>
      </c>
      <c r="AZ94" s="23">
        <f t="shared" si="93"/>
        <v>176067.07038855524</v>
      </c>
      <c r="BA94" s="23">
        <f t="shared" si="78"/>
        <v>917.01599160705848</v>
      </c>
      <c r="BB94" s="23">
        <f t="shared" si="79"/>
        <v>277.47537722014101</v>
      </c>
      <c r="BC94" s="23">
        <f t="shared" si="80"/>
        <v>136.45197955113031</v>
      </c>
      <c r="BD94" s="23"/>
      <c r="BE94" s="25">
        <v>80</v>
      </c>
      <c r="BF94" s="23">
        <f t="shared" si="81"/>
        <v>1008.556220625067</v>
      </c>
      <c r="BG94" s="23">
        <f t="shared" si="94"/>
        <v>177140.88698091585</v>
      </c>
      <c r="BH94" s="23">
        <f t="shared" si="82"/>
        <v>645.82615045125567</v>
      </c>
      <c r="BI94" s="23">
        <f t="shared" si="83"/>
        <v>362.73007017381133</v>
      </c>
      <c r="BJ94" s="23">
        <f t="shared" si="84"/>
        <v>51.666092036100459</v>
      </c>
      <c r="BL94" s="25">
        <v>80</v>
      </c>
      <c r="BM94" s="23">
        <f t="shared" si="52"/>
        <v>881.11180941839041</v>
      </c>
      <c r="BN94" s="23">
        <f t="shared" si="95"/>
        <v>177091.1908794831</v>
      </c>
      <c r="BO94" s="23">
        <f t="shared" si="53"/>
        <v>553.40997149838461</v>
      </c>
      <c r="BP94" s="23">
        <f t="shared" si="85"/>
        <v>327.7018379200058</v>
      </c>
    </row>
    <row r="95" spans="1:68" x14ac:dyDescent="0.25">
      <c r="A95" s="23"/>
      <c r="B95" s="25">
        <v>81</v>
      </c>
      <c r="C95" s="23">
        <f t="shared" si="54"/>
        <v>997.43066099333657</v>
      </c>
      <c r="D95" s="23">
        <f t="shared" si="86"/>
        <v>170652.0260686143</v>
      </c>
      <c r="E95" s="23">
        <f t="shared" si="55"/>
        <v>657.72135047278425</v>
      </c>
      <c r="F95" s="23">
        <f t="shared" si="56"/>
        <v>339.70931052055232</v>
      </c>
      <c r="G95" s="23">
        <f t="shared" si="57"/>
        <v>132.25532020317607</v>
      </c>
      <c r="I95" s="25">
        <v>81</v>
      </c>
      <c r="J95" s="23">
        <f t="shared" si="48"/>
        <v>980.4839070089065</v>
      </c>
      <c r="K95" s="23">
        <f t="shared" si="87"/>
        <v>171857.6856868279</v>
      </c>
      <c r="L95" s="23">
        <f t="shared" si="58"/>
        <v>626.56447906656001</v>
      </c>
      <c r="M95" s="23">
        <f t="shared" si="59"/>
        <v>353.91942794234649</v>
      </c>
      <c r="N95" s="23">
        <f t="shared" si="60"/>
        <v>121.7325273615031</v>
      </c>
      <c r="O95" s="8"/>
      <c r="P95" s="25">
        <v>81</v>
      </c>
      <c r="Q95" s="23">
        <f t="shared" si="49"/>
        <v>839.98748210373606</v>
      </c>
      <c r="R95" s="23">
        <f t="shared" si="88"/>
        <v>175845.04754795888</v>
      </c>
      <c r="S95" s="23">
        <f t="shared" si="61"/>
        <v>549.51577358737143</v>
      </c>
      <c r="T95" s="23">
        <f t="shared" si="62"/>
        <v>290.47170851636463</v>
      </c>
      <c r="U95" s="23">
        <f t="shared" si="63"/>
        <v>124.55690867980421</v>
      </c>
      <c r="V95" s="8"/>
      <c r="W95" s="25">
        <v>81</v>
      </c>
      <c r="X95" s="23">
        <f t="shared" si="50"/>
        <v>839.98748210373606</v>
      </c>
      <c r="Y95" s="23">
        <f t="shared" si="89"/>
        <v>156592.17278341646</v>
      </c>
      <c r="Z95" s="23">
        <f t="shared" si="64"/>
        <v>489.35053994817639</v>
      </c>
      <c r="AA95" s="23">
        <f t="shared" si="65"/>
        <v>350.63694215555967</v>
      </c>
      <c r="AB95" s="23">
        <f t="shared" si="66"/>
        <v>110.91945572158667</v>
      </c>
      <c r="AC95" s="8"/>
      <c r="AD95" s="25">
        <v>81</v>
      </c>
      <c r="AE95" s="23">
        <f t="shared" si="51"/>
        <v>1113.5329199293101</v>
      </c>
      <c r="AF95" s="23">
        <f t="shared" si="90"/>
        <v>180290.85136474803</v>
      </c>
      <c r="AG95" s="23">
        <f t="shared" si="67"/>
        <v>777.30076619797467</v>
      </c>
      <c r="AH95" s="23">
        <f t="shared" si="68"/>
        <v>336.23215373133542</v>
      </c>
      <c r="AJ95" s="25">
        <v>81</v>
      </c>
      <c r="AK95" s="23">
        <f t="shared" si="69"/>
        <v>1024.3979982413966</v>
      </c>
      <c r="AL95" s="23">
        <f t="shared" si="91"/>
        <v>173177.60319288573</v>
      </c>
      <c r="AM95" s="23">
        <f t="shared" si="70"/>
        <v>685.49467930517278</v>
      </c>
      <c r="AN95" s="23">
        <f t="shared" si="71"/>
        <v>338.90331893622385</v>
      </c>
      <c r="AO95" s="23">
        <f t="shared" si="72"/>
        <v>122.66746892829407</v>
      </c>
      <c r="AQ95" s="25">
        <v>81</v>
      </c>
      <c r="AR95" s="23">
        <f t="shared" si="73"/>
        <v>1130.4596550170538</v>
      </c>
      <c r="AS95" s="23">
        <f t="shared" si="92"/>
        <v>176056.76709422388</v>
      </c>
      <c r="AT95" s="23">
        <f t="shared" si="74"/>
        <v>825.26609575417444</v>
      </c>
      <c r="AU95" s="23">
        <f t="shared" si="75"/>
        <v>305.19355926287938</v>
      </c>
      <c r="AV95" s="23">
        <f t="shared" si="76"/>
        <v>124.70687669174193</v>
      </c>
      <c r="AW95" s="23"/>
      <c r="AX95" s="25">
        <v>81</v>
      </c>
      <c r="AY95" s="23">
        <f t="shared" si="77"/>
        <v>1194.4913688271995</v>
      </c>
      <c r="AZ95" s="23">
        <f t="shared" si="93"/>
        <v>175789.5950113351</v>
      </c>
      <c r="BA95" s="23">
        <f t="shared" si="78"/>
        <v>915.5708073507036</v>
      </c>
      <c r="BB95" s="23">
        <f t="shared" si="79"/>
        <v>278.92056147649589</v>
      </c>
      <c r="BC95" s="23">
        <f t="shared" si="80"/>
        <v>136.2369361337847</v>
      </c>
      <c r="BD95" s="23"/>
      <c r="BE95" s="25">
        <v>81</v>
      </c>
      <c r="BF95" s="23">
        <f t="shared" si="81"/>
        <v>1008.556220625067</v>
      </c>
      <c r="BG95" s="23">
        <f t="shared" si="94"/>
        <v>176778.15691074205</v>
      </c>
      <c r="BH95" s="23">
        <f t="shared" si="82"/>
        <v>644.50369707041364</v>
      </c>
      <c r="BI95" s="23">
        <f t="shared" si="83"/>
        <v>364.05252355465336</v>
      </c>
      <c r="BJ95" s="23">
        <f t="shared" si="84"/>
        <v>51.5602957656331</v>
      </c>
      <c r="BL95" s="25">
        <v>81</v>
      </c>
      <c r="BM95" s="23">
        <f t="shared" si="52"/>
        <v>881.11180941839041</v>
      </c>
      <c r="BN95" s="23">
        <f t="shared" si="95"/>
        <v>176763.48904156309</v>
      </c>
      <c r="BO95" s="23">
        <f t="shared" si="53"/>
        <v>552.38590325488462</v>
      </c>
      <c r="BP95" s="23">
        <f t="shared" si="85"/>
        <v>328.72590616350578</v>
      </c>
    </row>
    <row r="96" spans="1:68" x14ac:dyDescent="0.25">
      <c r="A96" s="23"/>
      <c r="B96" s="25">
        <v>82</v>
      </c>
      <c r="C96" s="23">
        <f t="shared" si="54"/>
        <v>997.43066099333657</v>
      </c>
      <c r="D96" s="23">
        <f t="shared" si="86"/>
        <v>170312.31675809374</v>
      </c>
      <c r="E96" s="23">
        <f t="shared" si="55"/>
        <v>656.4120541718197</v>
      </c>
      <c r="F96" s="23">
        <f t="shared" si="56"/>
        <v>341.01860682151687</v>
      </c>
      <c r="G96" s="23">
        <f t="shared" si="57"/>
        <v>131.99204548752266</v>
      </c>
      <c r="I96" s="25">
        <v>82</v>
      </c>
      <c r="J96" s="23">
        <f t="shared" si="48"/>
        <v>980.4839070089065</v>
      </c>
      <c r="K96" s="23">
        <f t="shared" si="87"/>
        <v>171503.76625888556</v>
      </c>
      <c r="L96" s="23">
        <f t="shared" si="58"/>
        <v>625.27414781885352</v>
      </c>
      <c r="M96" s="23">
        <f t="shared" si="59"/>
        <v>355.20975919005298</v>
      </c>
      <c r="N96" s="23">
        <f t="shared" si="60"/>
        <v>121.48183443337729</v>
      </c>
      <c r="O96" s="8"/>
      <c r="P96" s="25">
        <v>82</v>
      </c>
      <c r="Q96" s="23">
        <f t="shared" si="49"/>
        <v>839.98748210373606</v>
      </c>
      <c r="R96" s="23">
        <f t="shared" si="88"/>
        <v>175554.57583944252</v>
      </c>
      <c r="S96" s="23">
        <f t="shared" si="61"/>
        <v>548.60804949825786</v>
      </c>
      <c r="T96" s="23">
        <f t="shared" si="62"/>
        <v>291.3794326054782</v>
      </c>
      <c r="U96" s="23">
        <f t="shared" si="63"/>
        <v>124.35115788627179</v>
      </c>
      <c r="V96" s="8"/>
      <c r="W96" s="25">
        <v>82</v>
      </c>
      <c r="X96" s="23">
        <f t="shared" si="50"/>
        <v>839.98748210373606</v>
      </c>
      <c r="Y96" s="23">
        <f t="shared" si="89"/>
        <v>156241.53584126089</v>
      </c>
      <c r="Z96" s="23">
        <f t="shared" si="64"/>
        <v>488.25479950394026</v>
      </c>
      <c r="AA96" s="23">
        <f t="shared" si="65"/>
        <v>351.73268259979579</v>
      </c>
      <c r="AB96" s="23">
        <f t="shared" si="66"/>
        <v>110.67108788755981</v>
      </c>
      <c r="AC96" s="8"/>
      <c r="AD96" s="25">
        <v>82</v>
      </c>
      <c r="AE96" s="23">
        <f t="shared" si="51"/>
        <v>1113.5329199293101</v>
      </c>
      <c r="AF96" s="23">
        <f t="shared" si="90"/>
        <v>179954.61921101669</v>
      </c>
      <c r="AG96" s="23">
        <f t="shared" si="67"/>
        <v>775.85114460743137</v>
      </c>
      <c r="AH96" s="23">
        <f t="shared" si="68"/>
        <v>337.68177532187872</v>
      </c>
      <c r="AJ96" s="25">
        <v>82</v>
      </c>
      <c r="AK96" s="23">
        <f t="shared" si="69"/>
        <v>1024.3979982413966</v>
      </c>
      <c r="AL96" s="23">
        <f t="shared" si="91"/>
        <v>172838.69987394949</v>
      </c>
      <c r="AM96" s="23">
        <f t="shared" si="70"/>
        <v>684.15318700105013</v>
      </c>
      <c r="AN96" s="23">
        <f t="shared" si="71"/>
        <v>340.24481124034651</v>
      </c>
      <c r="AO96" s="23">
        <f t="shared" si="72"/>
        <v>122.42741241071423</v>
      </c>
      <c r="AQ96" s="25">
        <v>82</v>
      </c>
      <c r="AR96" s="23">
        <f t="shared" si="73"/>
        <v>1130.4596550170538</v>
      </c>
      <c r="AS96" s="23">
        <f t="shared" si="92"/>
        <v>175751.573534961</v>
      </c>
      <c r="AT96" s="23">
        <f t="shared" si="74"/>
        <v>823.83550094512964</v>
      </c>
      <c r="AU96" s="23">
        <f t="shared" si="75"/>
        <v>306.62415407192418</v>
      </c>
      <c r="AV96" s="23">
        <f t="shared" si="76"/>
        <v>124.49069792059738</v>
      </c>
      <c r="AW96" s="23"/>
      <c r="AX96" s="25">
        <v>82</v>
      </c>
      <c r="AY96" s="23">
        <f t="shared" si="77"/>
        <v>1194.4913688271995</v>
      </c>
      <c r="AZ96" s="23">
        <f t="shared" si="93"/>
        <v>175510.6744498586</v>
      </c>
      <c r="BA96" s="23">
        <f t="shared" si="78"/>
        <v>914.11809609301349</v>
      </c>
      <c r="BB96" s="23">
        <f t="shared" si="79"/>
        <v>280.373272734186</v>
      </c>
      <c r="BC96" s="23">
        <f t="shared" si="80"/>
        <v>136.02077269864043</v>
      </c>
      <c r="BD96" s="23"/>
      <c r="BE96" s="25">
        <v>82</v>
      </c>
      <c r="BF96" s="23">
        <f t="shared" si="81"/>
        <v>1008.556220625067</v>
      </c>
      <c r="BG96" s="23">
        <f t="shared" si="94"/>
        <v>176414.1043871874</v>
      </c>
      <c r="BH96" s="23">
        <f t="shared" si="82"/>
        <v>643.17642224495398</v>
      </c>
      <c r="BI96" s="23">
        <f t="shared" si="83"/>
        <v>365.37979838011302</v>
      </c>
      <c r="BJ96" s="23">
        <f t="shared" si="84"/>
        <v>51.454113779596327</v>
      </c>
      <c r="BL96" s="25">
        <v>82</v>
      </c>
      <c r="BM96" s="23">
        <f t="shared" si="52"/>
        <v>881.11180941839041</v>
      </c>
      <c r="BN96" s="23">
        <f t="shared" si="95"/>
        <v>176434.76313539958</v>
      </c>
      <c r="BO96" s="23">
        <f t="shared" si="53"/>
        <v>551.3586347981236</v>
      </c>
      <c r="BP96" s="23">
        <f t="shared" si="85"/>
        <v>329.7531746202668</v>
      </c>
    </row>
    <row r="97" spans="1:68" x14ac:dyDescent="0.25">
      <c r="A97" s="23"/>
      <c r="B97" s="25">
        <v>83</v>
      </c>
      <c r="C97" s="23">
        <f t="shared" si="54"/>
        <v>997.43066099333657</v>
      </c>
      <c r="D97" s="23">
        <f t="shared" si="86"/>
        <v>169971.29815127223</v>
      </c>
      <c r="E97" s="23">
        <f t="shared" si="55"/>
        <v>655.09771162469508</v>
      </c>
      <c r="F97" s="23">
        <f t="shared" si="56"/>
        <v>342.33294936864149</v>
      </c>
      <c r="G97" s="23">
        <f t="shared" si="57"/>
        <v>131.72775606723599</v>
      </c>
      <c r="I97" s="25">
        <v>83</v>
      </c>
      <c r="J97" s="23">
        <f t="shared" si="48"/>
        <v>980.4839070089065</v>
      </c>
      <c r="K97" s="23">
        <f t="shared" si="87"/>
        <v>171148.55649969549</v>
      </c>
      <c r="L97" s="23">
        <f t="shared" si="58"/>
        <v>623.97911223847314</v>
      </c>
      <c r="M97" s="23">
        <f t="shared" si="59"/>
        <v>356.50479477043336</v>
      </c>
      <c r="N97" s="23">
        <f t="shared" si="60"/>
        <v>121.23022752061765</v>
      </c>
      <c r="O97" s="8"/>
      <c r="P97" s="25">
        <v>83</v>
      </c>
      <c r="Q97" s="23">
        <f t="shared" si="49"/>
        <v>839.98748210373606</v>
      </c>
      <c r="R97" s="23">
        <f t="shared" si="88"/>
        <v>175263.19640683703</v>
      </c>
      <c r="S97" s="23">
        <f t="shared" si="61"/>
        <v>547.69748877136567</v>
      </c>
      <c r="T97" s="23">
        <f t="shared" si="62"/>
        <v>292.28999333237039</v>
      </c>
      <c r="U97" s="23">
        <f t="shared" si="63"/>
        <v>124.14476412150957</v>
      </c>
      <c r="V97" s="8"/>
      <c r="W97" s="25">
        <v>83</v>
      </c>
      <c r="X97" s="23">
        <f t="shared" si="50"/>
        <v>839.98748210373606</v>
      </c>
      <c r="Y97" s="23">
        <f t="shared" si="89"/>
        <v>155889.80315866109</v>
      </c>
      <c r="Z97" s="23">
        <f t="shared" si="64"/>
        <v>487.15563487081585</v>
      </c>
      <c r="AA97" s="23">
        <f t="shared" si="65"/>
        <v>352.83184723292021</v>
      </c>
      <c r="AB97" s="23">
        <f t="shared" si="66"/>
        <v>110.42194390405162</v>
      </c>
      <c r="AC97" s="8"/>
      <c r="AD97" s="25">
        <v>83</v>
      </c>
      <c r="AE97" s="23">
        <f t="shared" si="51"/>
        <v>1113.5329199293101</v>
      </c>
      <c r="AF97" s="23">
        <f t="shared" si="90"/>
        <v>179616.9374356948</v>
      </c>
      <c r="AG97" s="23">
        <f t="shared" si="67"/>
        <v>774.39527316025647</v>
      </c>
      <c r="AH97" s="23">
        <f t="shared" si="68"/>
        <v>339.13764676905362</v>
      </c>
      <c r="AJ97" s="25">
        <v>83</v>
      </c>
      <c r="AK97" s="23">
        <f t="shared" si="69"/>
        <v>1024.3979982413966</v>
      </c>
      <c r="AL97" s="23">
        <f t="shared" si="91"/>
        <v>172498.45506270914</v>
      </c>
      <c r="AM97" s="23">
        <f t="shared" si="70"/>
        <v>682.80638462322372</v>
      </c>
      <c r="AN97" s="23">
        <f t="shared" si="71"/>
        <v>341.59161361817291</v>
      </c>
      <c r="AO97" s="23">
        <f t="shared" si="72"/>
        <v>122.18640566941897</v>
      </c>
      <c r="AQ97" s="25">
        <v>83</v>
      </c>
      <c r="AR97" s="23">
        <f t="shared" si="73"/>
        <v>1130.4596550170538</v>
      </c>
      <c r="AS97" s="23">
        <f t="shared" si="92"/>
        <v>175444.94938088907</v>
      </c>
      <c r="AT97" s="23">
        <f t="shared" si="74"/>
        <v>822.39820022291747</v>
      </c>
      <c r="AU97" s="23">
        <f t="shared" si="75"/>
        <v>308.06145479413635</v>
      </c>
      <c r="AV97" s="23">
        <f t="shared" si="76"/>
        <v>124.2735058114631</v>
      </c>
      <c r="AW97" s="23"/>
      <c r="AX97" s="25">
        <v>83</v>
      </c>
      <c r="AY97" s="23">
        <f t="shared" si="77"/>
        <v>1194.4913688271995</v>
      </c>
      <c r="AZ97" s="23">
        <f t="shared" si="93"/>
        <v>175230.30117712441</v>
      </c>
      <c r="BA97" s="23">
        <f t="shared" si="78"/>
        <v>912.65781863085624</v>
      </c>
      <c r="BB97" s="23">
        <f t="shared" si="79"/>
        <v>281.83355019634325</v>
      </c>
      <c r="BC97" s="23">
        <f t="shared" si="80"/>
        <v>135.80348341227142</v>
      </c>
      <c r="BD97" s="23"/>
      <c r="BE97" s="25">
        <v>83</v>
      </c>
      <c r="BF97" s="23">
        <f t="shared" si="81"/>
        <v>1008.556220625067</v>
      </c>
      <c r="BG97" s="23">
        <f t="shared" si="94"/>
        <v>176048.72458880729</v>
      </c>
      <c r="BH97" s="23">
        <f t="shared" si="82"/>
        <v>641.84430839669324</v>
      </c>
      <c r="BI97" s="23">
        <f t="shared" si="83"/>
        <v>366.71191222837376</v>
      </c>
      <c r="BJ97" s="23">
        <f t="shared" si="84"/>
        <v>51.347544671735463</v>
      </c>
      <c r="BL97" s="25">
        <v>83</v>
      </c>
      <c r="BM97" s="23">
        <f t="shared" si="52"/>
        <v>881.11180941839041</v>
      </c>
      <c r="BN97" s="23">
        <f t="shared" si="95"/>
        <v>176105.00996077931</v>
      </c>
      <c r="BO97" s="23">
        <f t="shared" si="53"/>
        <v>550.32815612743525</v>
      </c>
      <c r="BP97" s="23">
        <f t="shared" si="85"/>
        <v>330.78365329095516</v>
      </c>
    </row>
    <row r="98" spans="1:68" x14ac:dyDescent="0.25">
      <c r="A98" s="23"/>
      <c r="B98" s="25">
        <v>84</v>
      </c>
      <c r="C98" s="23">
        <f t="shared" si="54"/>
        <v>997.43066099333657</v>
      </c>
      <c r="D98" s="23">
        <f t="shared" si="86"/>
        <v>169628.9652019036</v>
      </c>
      <c r="E98" s="23">
        <f t="shared" si="55"/>
        <v>653.77830338233684</v>
      </c>
      <c r="F98" s="23">
        <f t="shared" si="56"/>
        <v>343.65235761099973</v>
      </c>
      <c r="G98" s="23">
        <f t="shared" si="57"/>
        <v>131.46244803147528</v>
      </c>
      <c r="I98" s="25">
        <v>84</v>
      </c>
      <c r="J98" s="23">
        <f t="shared" si="48"/>
        <v>980.4839070089065</v>
      </c>
      <c r="K98" s="23">
        <f t="shared" si="87"/>
        <v>170792.05170492505</v>
      </c>
      <c r="L98" s="23">
        <f t="shared" si="58"/>
        <v>622.67935517420585</v>
      </c>
      <c r="M98" s="23">
        <f t="shared" si="59"/>
        <v>357.80455183470065</v>
      </c>
      <c r="N98" s="23">
        <f t="shared" si="60"/>
        <v>120.97770329098859</v>
      </c>
      <c r="O98" s="8"/>
      <c r="P98" s="25">
        <v>84</v>
      </c>
      <c r="Q98" s="23">
        <f t="shared" si="49"/>
        <v>839.98748210373606</v>
      </c>
      <c r="R98" s="23">
        <f t="shared" si="88"/>
        <v>174970.90641350465</v>
      </c>
      <c r="S98" s="23">
        <f t="shared" si="61"/>
        <v>546.78408254220199</v>
      </c>
      <c r="T98" s="23">
        <f t="shared" si="62"/>
        <v>293.20339956153407</v>
      </c>
      <c r="U98" s="23">
        <f t="shared" si="63"/>
        <v>123.93772537623246</v>
      </c>
      <c r="V98" s="8"/>
      <c r="W98" s="25">
        <v>84</v>
      </c>
      <c r="X98" s="23">
        <f t="shared" si="50"/>
        <v>839.98748210373606</v>
      </c>
      <c r="Y98" s="23">
        <f t="shared" si="89"/>
        <v>155536.97131142818</v>
      </c>
      <c r="Z98" s="23">
        <f t="shared" si="64"/>
        <v>486.05303534821303</v>
      </c>
      <c r="AA98" s="23">
        <f t="shared" si="65"/>
        <v>353.93444675552303</v>
      </c>
      <c r="AB98" s="23">
        <f t="shared" si="66"/>
        <v>110.17202134559497</v>
      </c>
      <c r="AC98" s="8"/>
      <c r="AD98" s="25">
        <v>84</v>
      </c>
      <c r="AE98" s="23">
        <f t="shared" si="51"/>
        <v>1113.5329199293101</v>
      </c>
      <c r="AF98" s="23">
        <f t="shared" si="90"/>
        <v>179277.79978892574</v>
      </c>
      <c r="AG98" s="23">
        <f t="shared" si="67"/>
        <v>772.93312491099857</v>
      </c>
      <c r="AH98" s="23">
        <f t="shared" si="68"/>
        <v>340.59979501831151</v>
      </c>
      <c r="AJ98" s="25">
        <v>84</v>
      </c>
      <c r="AK98" s="23">
        <f t="shared" si="69"/>
        <v>1024.3979982413966</v>
      </c>
      <c r="AL98" s="23">
        <f t="shared" si="91"/>
        <v>172156.86344909098</v>
      </c>
      <c r="AM98" s="23">
        <f t="shared" si="70"/>
        <v>681.45425115265186</v>
      </c>
      <c r="AN98" s="23">
        <f t="shared" si="71"/>
        <v>342.94374708874477</v>
      </c>
      <c r="AO98" s="23">
        <f t="shared" si="72"/>
        <v>121.94444494310612</v>
      </c>
      <c r="AQ98" s="25">
        <v>84</v>
      </c>
      <c r="AR98" s="23">
        <f t="shared" si="73"/>
        <v>1130.4596550170538</v>
      </c>
      <c r="AS98" s="23">
        <f t="shared" si="92"/>
        <v>175136.88792609493</v>
      </c>
      <c r="AT98" s="23">
        <f t="shared" si="74"/>
        <v>820.95416215357</v>
      </c>
      <c r="AU98" s="23">
        <f t="shared" si="75"/>
        <v>309.50549286348382</v>
      </c>
      <c r="AV98" s="23">
        <f t="shared" si="76"/>
        <v>124.05529561431726</v>
      </c>
      <c r="AW98" s="23"/>
      <c r="AX98" s="25">
        <v>84</v>
      </c>
      <c r="AY98" s="23">
        <f t="shared" si="77"/>
        <v>1194.4913688271995</v>
      </c>
      <c r="AZ98" s="23">
        <f t="shared" si="93"/>
        <v>174948.46762692806</v>
      </c>
      <c r="BA98" s="23">
        <f t="shared" si="78"/>
        <v>911.18993555691691</v>
      </c>
      <c r="BB98" s="23">
        <f t="shared" si="79"/>
        <v>283.30143327028259</v>
      </c>
      <c r="BC98" s="23">
        <f t="shared" si="80"/>
        <v>135.58506241086926</v>
      </c>
      <c r="BD98" s="23"/>
      <c r="BE98" s="25">
        <v>84</v>
      </c>
      <c r="BF98" s="23">
        <f t="shared" si="81"/>
        <v>1008.556220625067</v>
      </c>
      <c r="BG98" s="23">
        <f t="shared" si="94"/>
        <v>175682.01267657892</v>
      </c>
      <c r="BH98" s="23">
        <f t="shared" si="82"/>
        <v>640.50733788336061</v>
      </c>
      <c r="BI98" s="23">
        <f t="shared" si="83"/>
        <v>368.04888274170639</v>
      </c>
      <c r="BJ98" s="23">
        <f t="shared" si="84"/>
        <v>51.240587030668856</v>
      </c>
      <c r="BL98" s="25">
        <v>84</v>
      </c>
      <c r="BM98" s="23">
        <f t="shared" si="52"/>
        <v>881.11180941839041</v>
      </c>
      <c r="BN98" s="23">
        <f t="shared" si="95"/>
        <v>175774.22630748837</v>
      </c>
      <c r="BO98" s="23">
        <f t="shared" si="53"/>
        <v>549.2944572109011</v>
      </c>
      <c r="BP98" s="23">
        <f t="shared" si="85"/>
        <v>331.81735220748931</v>
      </c>
    </row>
    <row r="99" spans="1:68" x14ac:dyDescent="0.25">
      <c r="A99" s="23">
        <f>A87*1.03</f>
        <v>245974.773084974</v>
      </c>
      <c r="B99" s="25">
        <v>85</v>
      </c>
      <c r="C99" s="23">
        <f t="shared" si="54"/>
        <v>997.43066099333657</v>
      </c>
      <c r="D99" s="23">
        <f t="shared" si="86"/>
        <v>169285.31284429261</v>
      </c>
      <c r="E99" s="23">
        <f t="shared" si="55"/>
        <v>652.45380992071114</v>
      </c>
      <c r="F99" s="23">
        <f t="shared" si="56"/>
        <v>344.97685107262544</v>
      </c>
      <c r="G99" s="23">
        <f t="shared" si="57"/>
        <v>131.19611745432678</v>
      </c>
      <c r="I99" s="25">
        <v>85</v>
      </c>
      <c r="J99" s="23">
        <f t="shared" si="48"/>
        <v>980.4839070089065</v>
      </c>
      <c r="K99" s="23">
        <f t="shared" si="87"/>
        <v>170434.24715309034</v>
      </c>
      <c r="L99" s="23">
        <f t="shared" si="58"/>
        <v>621.37485941230852</v>
      </c>
      <c r="M99" s="23">
        <f t="shared" si="59"/>
        <v>359.10904759659797</v>
      </c>
      <c r="N99" s="23">
        <f t="shared" si="60"/>
        <v>120.72425840010567</v>
      </c>
      <c r="O99" s="8"/>
      <c r="P99" s="25">
        <v>85</v>
      </c>
      <c r="Q99" s="23">
        <f t="shared" si="49"/>
        <v>839.98748210373606</v>
      </c>
      <c r="R99" s="23">
        <f t="shared" si="88"/>
        <v>174677.70301394313</v>
      </c>
      <c r="S99" s="23">
        <f t="shared" si="61"/>
        <v>545.86782191857219</v>
      </c>
      <c r="T99" s="23">
        <f t="shared" si="62"/>
        <v>294.11966018516387</v>
      </c>
      <c r="U99" s="23">
        <f t="shared" si="63"/>
        <v>123.73003963487639</v>
      </c>
      <c r="V99" s="8"/>
      <c r="W99" s="25">
        <v>85</v>
      </c>
      <c r="X99" s="23">
        <f t="shared" si="50"/>
        <v>839.98748210373606</v>
      </c>
      <c r="Y99" s="23">
        <f t="shared" si="89"/>
        <v>155183.03686467264</v>
      </c>
      <c r="Z99" s="23">
        <f t="shared" si="64"/>
        <v>484.94699020210197</v>
      </c>
      <c r="AA99" s="23">
        <f t="shared" si="65"/>
        <v>355.04049190163408</v>
      </c>
      <c r="AB99" s="23">
        <f t="shared" si="66"/>
        <v>109.92131777914312</v>
      </c>
      <c r="AC99" s="8"/>
      <c r="AD99" s="25">
        <v>85</v>
      </c>
      <c r="AE99" s="23">
        <f t="shared" si="51"/>
        <v>1113.5329199293101</v>
      </c>
      <c r="AF99" s="23">
        <f t="shared" si="90"/>
        <v>178937.19999390742</v>
      </c>
      <c r="AG99" s="23">
        <f t="shared" si="67"/>
        <v>771.46467279803483</v>
      </c>
      <c r="AH99" s="23">
        <f t="shared" si="68"/>
        <v>342.06824713127526</v>
      </c>
      <c r="AJ99" s="25">
        <v>85</v>
      </c>
      <c r="AK99" s="23">
        <f t="shared" si="69"/>
        <v>1024.3979982413966</v>
      </c>
      <c r="AL99" s="23">
        <f t="shared" si="91"/>
        <v>171813.91970200223</v>
      </c>
      <c r="AM99" s="23">
        <f t="shared" si="70"/>
        <v>680.09676548709217</v>
      </c>
      <c r="AN99" s="23">
        <f t="shared" si="71"/>
        <v>344.30123275430446</v>
      </c>
      <c r="AO99" s="23">
        <f t="shared" si="72"/>
        <v>121.70152645558493</v>
      </c>
      <c r="AQ99" s="25">
        <v>85</v>
      </c>
      <c r="AR99" s="23">
        <f t="shared" si="73"/>
        <v>1130.4596550170538</v>
      </c>
      <c r="AS99" s="23">
        <f t="shared" si="92"/>
        <v>174827.38243323145</v>
      </c>
      <c r="AT99" s="23">
        <f t="shared" si="74"/>
        <v>819.5033551557724</v>
      </c>
      <c r="AU99" s="23">
        <f t="shared" si="75"/>
        <v>310.95629986128142</v>
      </c>
      <c r="AV99" s="23">
        <f t="shared" si="76"/>
        <v>123.83606255687229</v>
      </c>
      <c r="AW99" s="23"/>
      <c r="AX99" s="25">
        <v>85</v>
      </c>
      <c r="AY99" s="23">
        <f t="shared" si="77"/>
        <v>1194.4913688271995</v>
      </c>
      <c r="AZ99" s="23">
        <f t="shared" si="93"/>
        <v>174665.16619365779</v>
      </c>
      <c r="BA99" s="23">
        <f t="shared" si="78"/>
        <v>909.71440725863431</v>
      </c>
      <c r="BB99" s="23">
        <f t="shared" si="79"/>
        <v>284.77696156856518</v>
      </c>
      <c r="BC99" s="23">
        <f t="shared" si="80"/>
        <v>135.36550380008478</v>
      </c>
      <c r="BD99" s="23"/>
      <c r="BE99" s="25">
        <v>85</v>
      </c>
      <c r="BF99" s="23">
        <f t="shared" si="81"/>
        <v>1008.556220625067</v>
      </c>
      <c r="BG99" s="23">
        <f t="shared" si="94"/>
        <v>175313.9637938372</v>
      </c>
      <c r="BH99" s="23">
        <f t="shared" si="82"/>
        <v>639.1654929983647</v>
      </c>
      <c r="BI99" s="23">
        <f t="shared" si="83"/>
        <v>369.3907276267023</v>
      </c>
      <c r="BJ99" s="23">
        <f t="shared" si="84"/>
        <v>51.133239439869186</v>
      </c>
      <c r="BL99" s="25">
        <v>85</v>
      </c>
      <c r="BM99" s="23">
        <f t="shared" si="52"/>
        <v>881.11180941839041</v>
      </c>
      <c r="BN99" s="23">
        <f t="shared" si="95"/>
        <v>175442.40895528087</v>
      </c>
      <c r="BO99" s="23">
        <f t="shared" si="53"/>
        <v>548.25752798525264</v>
      </c>
      <c r="BP99" s="23">
        <f t="shared" si="85"/>
        <v>332.85428143313777</v>
      </c>
    </row>
    <row r="100" spans="1:68" x14ac:dyDescent="0.25">
      <c r="A100" s="23"/>
      <c r="B100" s="25">
        <v>86</v>
      </c>
      <c r="C100" s="23">
        <f t="shared" si="54"/>
        <v>997.43066099333657</v>
      </c>
      <c r="D100" s="23">
        <f t="shared" si="86"/>
        <v>168940.33599321998</v>
      </c>
      <c r="E100" s="23">
        <f t="shared" si="55"/>
        <v>651.12421164053535</v>
      </c>
      <c r="F100" s="23">
        <f t="shared" si="56"/>
        <v>346.30644935280122</v>
      </c>
      <c r="G100" s="23">
        <f t="shared" si="57"/>
        <v>130.9287603947455</v>
      </c>
      <c r="I100" s="25">
        <v>86</v>
      </c>
      <c r="J100" s="23">
        <f t="shared" si="48"/>
        <v>980.4839070089065</v>
      </c>
      <c r="K100" s="23">
        <f t="shared" si="87"/>
        <v>170075.13810549374</v>
      </c>
      <c r="L100" s="23">
        <f t="shared" si="58"/>
        <v>620.06560767627923</v>
      </c>
      <c r="M100" s="23">
        <f t="shared" si="59"/>
        <v>360.41829933262727</v>
      </c>
      <c r="N100" s="23">
        <f t="shared" si="60"/>
        <v>120.4698894913914</v>
      </c>
      <c r="O100" s="8"/>
      <c r="P100" s="25">
        <v>86</v>
      </c>
      <c r="Q100" s="23">
        <f t="shared" si="49"/>
        <v>839.98748210373606</v>
      </c>
      <c r="R100" s="23">
        <f t="shared" si="88"/>
        <v>174383.58335375797</v>
      </c>
      <c r="S100" s="23">
        <f t="shared" si="61"/>
        <v>544.94869798049365</v>
      </c>
      <c r="T100" s="23">
        <f t="shared" si="62"/>
        <v>295.03878412324241</v>
      </c>
      <c r="U100" s="23">
        <f t="shared" si="63"/>
        <v>123.52170487557858</v>
      </c>
      <c r="V100" s="8"/>
      <c r="W100" s="25">
        <v>86</v>
      </c>
      <c r="X100" s="23">
        <f t="shared" si="50"/>
        <v>839.98748210373606</v>
      </c>
      <c r="Y100" s="23">
        <f t="shared" si="89"/>
        <v>154827.99637277101</v>
      </c>
      <c r="Z100" s="23">
        <f t="shared" si="64"/>
        <v>483.83748866490936</v>
      </c>
      <c r="AA100" s="23">
        <f t="shared" si="65"/>
        <v>356.1499934388267</v>
      </c>
      <c r="AB100" s="23">
        <f t="shared" si="66"/>
        <v>109.66983076404614</v>
      </c>
      <c r="AC100" s="8"/>
      <c r="AD100" s="25">
        <v>86</v>
      </c>
      <c r="AE100" s="23">
        <f t="shared" si="51"/>
        <v>1113.5329199293101</v>
      </c>
      <c r="AF100" s="23">
        <f t="shared" si="90"/>
        <v>178595.13174677614</v>
      </c>
      <c r="AG100" s="23">
        <f t="shared" si="67"/>
        <v>769.9898896430692</v>
      </c>
      <c r="AH100" s="23">
        <f t="shared" si="68"/>
        <v>343.54303028624088</v>
      </c>
      <c r="AJ100" s="25">
        <v>86</v>
      </c>
      <c r="AK100" s="23">
        <f t="shared" si="69"/>
        <v>1024.3979982413966</v>
      </c>
      <c r="AL100" s="23">
        <f t="shared" si="91"/>
        <v>171469.61846924791</v>
      </c>
      <c r="AM100" s="23">
        <f t="shared" si="70"/>
        <v>678.73390644077301</v>
      </c>
      <c r="AN100" s="23">
        <f t="shared" si="71"/>
        <v>345.66409180062362</v>
      </c>
      <c r="AO100" s="23">
        <f t="shared" si="72"/>
        <v>121.45764641571728</v>
      </c>
      <c r="AQ100" s="25">
        <v>86</v>
      </c>
      <c r="AR100" s="23">
        <f t="shared" si="73"/>
        <v>1130.4596550170538</v>
      </c>
      <c r="AS100" s="23">
        <f t="shared" si="92"/>
        <v>174516.42613337017</v>
      </c>
      <c r="AT100" s="23">
        <f t="shared" si="74"/>
        <v>818.04574750017264</v>
      </c>
      <c r="AU100" s="23">
        <f t="shared" si="75"/>
        <v>312.41390751688118</v>
      </c>
      <c r="AV100" s="23">
        <f t="shared" si="76"/>
        <v>123.61580184447055</v>
      </c>
      <c r="AW100" s="23"/>
      <c r="AX100" s="25">
        <v>86</v>
      </c>
      <c r="AY100" s="23">
        <f t="shared" si="77"/>
        <v>1194.4913688271995</v>
      </c>
      <c r="AZ100" s="23">
        <f t="shared" si="93"/>
        <v>174380.38923208922</v>
      </c>
      <c r="BA100" s="23">
        <f t="shared" si="78"/>
        <v>908.23119391713135</v>
      </c>
      <c r="BB100" s="23">
        <f t="shared" si="79"/>
        <v>286.26017491006814</v>
      </c>
      <c r="BC100" s="23">
        <f t="shared" si="80"/>
        <v>135.14480165486913</v>
      </c>
      <c r="BD100" s="23"/>
      <c r="BE100" s="25">
        <v>86</v>
      </c>
      <c r="BF100" s="23">
        <f t="shared" si="81"/>
        <v>1008.556220625067</v>
      </c>
      <c r="BG100" s="23">
        <f t="shared" si="94"/>
        <v>174944.57306621049</v>
      </c>
      <c r="BH100" s="23">
        <f t="shared" si="82"/>
        <v>637.81875597055898</v>
      </c>
      <c r="BI100" s="23">
        <f t="shared" si="83"/>
        <v>370.73746465450802</v>
      </c>
      <c r="BJ100" s="23">
        <f t="shared" si="84"/>
        <v>51.025500477644734</v>
      </c>
      <c r="BL100" s="25">
        <v>86</v>
      </c>
      <c r="BM100" s="23">
        <f t="shared" si="52"/>
        <v>881.11180941839041</v>
      </c>
      <c r="BN100" s="23">
        <f t="shared" si="95"/>
        <v>175109.55467384774</v>
      </c>
      <c r="BO100" s="23">
        <f t="shared" si="53"/>
        <v>547.21735835577419</v>
      </c>
      <c r="BP100" s="23">
        <f t="shared" si="85"/>
        <v>333.89445106261621</v>
      </c>
    </row>
    <row r="101" spans="1:68" x14ac:dyDescent="0.25">
      <c r="A101" s="23"/>
      <c r="B101" s="25">
        <v>87</v>
      </c>
      <c r="C101" s="23">
        <f t="shared" si="54"/>
        <v>997.43066099333657</v>
      </c>
      <c r="D101" s="23">
        <f t="shared" si="86"/>
        <v>168594.02954386719</v>
      </c>
      <c r="E101" s="23">
        <f t="shared" si="55"/>
        <v>649.78948886698811</v>
      </c>
      <c r="F101" s="23">
        <f t="shared" si="56"/>
        <v>347.64117212634847</v>
      </c>
      <c r="G101" s="23">
        <f t="shared" si="57"/>
        <v>130.66037289649708</v>
      </c>
      <c r="I101" s="25">
        <v>87</v>
      </c>
      <c r="J101" s="23">
        <f t="shared" si="48"/>
        <v>980.4839070089065</v>
      </c>
      <c r="K101" s="23">
        <f t="shared" si="87"/>
        <v>169714.7198061611</v>
      </c>
      <c r="L101" s="23">
        <f t="shared" si="58"/>
        <v>618.75158262662899</v>
      </c>
      <c r="M101" s="23">
        <f t="shared" si="59"/>
        <v>361.73232438227751</v>
      </c>
      <c r="N101" s="23">
        <f t="shared" si="60"/>
        <v>120.21459319603079</v>
      </c>
      <c r="O101" s="8"/>
      <c r="P101" s="25">
        <v>87</v>
      </c>
      <c r="Q101" s="23">
        <f t="shared" si="49"/>
        <v>839.98748210373606</v>
      </c>
      <c r="R101" s="23">
        <f t="shared" si="88"/>
        <v>174088.54456963475</v>
      </c>
      <c r="S101" s="23">
        <f t="shared" si="61"/>
        <v>544.02670178010851</v>
      </c>
      <c r="T101" s="23">
        <f t="shared" si="62"/>
        <v>295.96078032362755</v>
      </c>
      <c r="U101" s="23">
        <f t="shared" si="63"/>
        <v>123.31271907015795</v>
      </c>
      <c r="V101" s="8"/>
      <c r="W101" s="25">
        <v>87</v>
      </c>
      <c r="X101" s="23">
        <f t="shared" si="50"/>
        <v>839.98748210373606</v>
      </c>
      <c r="Y101" s="23">
        <f t="shared" si="89"/>
        <v>154471.84637933219</v>
      </c>
      <c r="Z101" s="23">
        <f t="shared" si="64"/>
        <v>482.72451993541301</v>
      </c>
      <c r="AA101" s="23">
        <f t="shared" si="65"/>
        <v>357.26296216832304</v>
      </c>
      <c r="AB101" s="23">
        <f t="shared" si="66"/>
        <v>109.41755785202697</v>
      </c>
      <c r="AC101" s="8"/>
      <c r="AD101" s="25">
        <v>87</v>
      </c>
      <c r="AE101" s="23">
        <f t="shared" si="51"/>
        <v>1113.5329199293101</v>
      </c>
      <c r="AF101" s="23">
        <f t="shared" si="90"/>
        <v>178251.5887164899</v>
      </c>
      <c r="AG101" s="23">
        <f t="shared" si="67"/>
        <v>768.50874815063025</v>
      </c>
      <c r="AH101" s="23">
        <f t="shared" si="68"/>
        <v>345.02417177867983</v>
      </c>
      <c r="AJ101" s="25">
        <v>87</v>
      </c>
      <c r="AK101" s="23">
        <f t="shared" si="69"/>
        <v>1024.3979982413966</v>
      </c>
      <c r="AL101" s="23">
        <f t="shared" si="91"/>
        <v>171123.95437744728</v>
      </c>
      <c r="AM101" s="23">
        <f t="shared" si="70"/>
        <v>677.36565274406223</v>
      </c>
      <c r="AN101" s="23">
        <f t="shared" si="71"/>
        <v>347.0323454973344</v>
      </c>
      <c r="AO101" s="23">
        <f t="shared" si="72"/>
        <v>121.2128010173585</v>
      </c>
      <c r="AQ101" s="25">
        <v>87</v>
      </c>
      <c r="AR101" s="23">
        <f t="shared" si="73"/>
        <v>1130.4596550170538</v>
      </c>
      <c r="AS101" s="23">
        <f t="shared" si="92"/>
        <v>174204.01222585328</v>
      </c>
      <c r="AT101" s="23">
        <f t="shared" si="74"/>
        <v>816.5813073086872</v>
      </c>
      <c r="AU101" s="23">
        <f t="shared" si="75"/>
        <v>313.87834770836662</v>
      </c>
      <c r="AV101" s="23">
        <f t="shared" si="76"/>
        <v>123.39450865997941</v>
      </c>
      <c r="AW101" s="23"/>
      <c r="AX101" s="25">
        <v>87</v>
      </c>
      <c r="AY101" s="23">
        <f t="shared" si="77"/>
        <v>1194.4913688271995</v>
      </c>
      <c r="AZ101" s="23">
        <f t="shared" si="93"/>
        <v>174094.12905717915</v>
      </c>
      <c r="BA101" s="23">
        <f t="shared" si="78"/>
        <v>906.74025550614135</v>
      </c>
      <c r="BB101" s="23">
        <f t="shared" si="79"/>
        <v>287.75111332105814</v>
      </c>
      <c r="BC101" s="23">
        <f t="shared" si="80"/>
        <v>134.92295001931384</v>
      </c>
      <c r="BD101" s="23"/>
      <c r="BE101" s="25">
        <v>87</v>
      </c>
      <c r="BF101" s="23">
        <f t="shared" si="81"/>
        <v>1008.556220625067</v>
      </c>
      <c r="BG101" s="23">
        <f t="shared" si="94"/>
        <v>174573.83560155597</v>
      </c>
      <c r="BH101" s="23">
        <f t="shared" si="82"/>
        <v>636.46710896400612</v>
      </c>
      <c r="BI101" s="23">
        <f t="shared" si="83"/>
        <v>372.08911166106088</v>
      </c>
      <c r="BJ101" s="23">
        <f t="shared" si="84"/>
        <v>50.917368717120496</v>
      </c>
      <c r="BL101" s="25">
        <v>87</v>
      </c>
      <c r="BM101" s="23">
        <f t="shared" si="52"/>
        <v>881.11180941839041</v>
      </c>
      <c r="BN101" s="23">
        <f t="shared" si="95"/>
        <v>174775.66022278514</v>
      </c>
      <c r="BO101" s="23">
        <f t="shared" si="53"/>
        <v>546.17393819620349</v>
      </c>
      <c r="BP101" s="23">
        <f t="shared" si="85"/>
        <v>334.93787122218691</v>
      </c>
    </row>
    <row r="102" spans="1:68" x14ac:dyDescent="0.25">
      <c r="A102" s="23"/>
      <c r="B102" s="25">
        <v>88</v>
      </c>
      <c r="C102" s="23">
        <f t="shared" si="54"/>
        <v>997.43066099333657</v>
      </c>
      <c r="D102" s="23">
        <f t="shared" si="86"/>
        <v>168246.38837174085</v>
      </c>
      <c r="E102" s="23">
        <f t="shared" si="55"/>
        <v>648.44962184941789</v>
      </c>
      <c r="F102" s="23">
        <f t="shared" si="56"/>
        <v>348.98103914391868</v>
      </c>
      <c r="G102" s="23">
        <f t="shared" si="57"/>
        <v>130.39095098809915</v>
      </c>
      <c r="I102" s="25">
        <v>88</v>
      </c>
      <c r="J102" s="23">
        <f t="shared" si="48"/>
        <v>980.4839070089065</v>
      </c>
      <c r="K102" s="23">
        <f t="shared" si="87"/>
        <v>169352.98748177881</v>
      </c>
      <c r="L102" s="23">
        <f t="shared" si="58"/>
        <v>617.4327668606519</v>
      </c>
      <c r="M102" s="23">
        <f t="shared" si="59"/>
        <v>363.0511401482546</v>
      </c>
      <c r="N102" s="23">
        <f t="shared" si="60"/>
        <v>119.95836613292667</v>
      </c>
      <c r="O102" s="8"/>
      <c r="P102" s="25">
        <v>88</v>
      </c>
      <c r="Q102" s="23">
        <f t="shared" si="49"/>
        <v>839.98748210373606</v>
      </c>
      <c r="R102" s="23">
        <f t="shared" si="88"/>
        <v>173792.58378931112</v>
      </c>
      <c r="S102" s="23">
        <f t="shared" si="61"/>
        <v>543.10182434159719</v>
      </c>
      <c r="T102" s="23">
        <f t="shared" si="62"/>
        <v>296.88565776213886</v>
      </c>
      <c r="U102" s="23">
        <f t="shared" si="63"/>
        <v>123.10308018409539</v>
      </c>
      <c r="V102" s="8"/>
      <c r="W102" s="25">
        <v>88</v>
      </c>
      <c r="X102" s="23">
        <f t="shared" si="50"/>
        <v>839.98748210373606</v>
      </c>
      <c r="Y102" s="23">
        <f t="shared" si="89"/>
        <v>154114.58341716387</v>
      </c>
      <c r="Z102" s="23">
        <f t="shared" si="64"/>
        <v>481.60807317863703</v>
      </c>
      <c r="AA102" s="23">
        <f t="shared" si="65"/>
        <v>358.37940892509903</v>
      </c>
      <c r="AB102" s="23">
        <f t="shared" si="66"/>
        <v>109.16449658715774</v>
      </c>
      <c r="AC102" s="8"/>
      <c r="AD102" s="25">
        <v>88</v>
      </c>
      <c r="AE102" s="23">
        <f t="shared" si="51"/>
        <v>1113.5329199293101</v>
      </c>
      <c r="AF102" s="23">
        <f t="shared" si="90"/>
        <v>177906.56454471123</v>
      </c>
      <c r="AG102" s="23">
        <f t="shared" si="67"/>
        <v>767.02122090756563</v>
      </c>
      <c r="AH102" s="23">
        <f t="shared" si="68"/>
        <v>346.51169902174445</v>
      </c>
      <c r="AJ102" s="25">
        <v>88</v>
      </c>
      <c r="AK102" s="23">
        <f t="shared" si="69"/>
        <v>1024.3979982413966</v>
      </c>
      <c r="AL102" s="23">
        <f t="shared" si="91"/>
        <v>170776.92203194994</v>
      </c>
      <c r="AM102" s="23">
        <f t="shared" si="70"/>
        <v>675.99198304313529</v>
      </c>
      <c r="AN102" s="23">
        <f t="shared" si="71"/>
        <v>348.40601519826134</v>
      </c>
      <c r="AO102" s="23">
        <f t="shared" si="72"/>
        <v>120.96698643929788</v>
      </c>
      <c r="AQ102" s="25">
        <v>88</v>
      </c>
      <c r="AR102" s="23">
        <f t="shared" si="73"/>
        <v>1130.4596550170538</v>
      </c>
      <c r="AS102" s="23">
        <f t="shared" si="92"/>
        <v>173890.1338781449</v>
      </c>
      <c r="AT102" s="23">
        <f t="shared" si="74"/>
        <v>815.11000255380418</v>
      </c>
      <c r="AU102" s="23">
        <f t="shared" si="75"/>
        <v>315.34965246324964</v>
      </c>
      <c r="AV102" s="23">
        <f t="shared" si="76"/>
        <v>123.17217816368598</v>
      </c>
      <c r="AW102" s="23"/>
      <c r="AX102" s="25">
        <v>88</v>
      </c>
      <c r="AY102" s="23">
        <f t="shared" si="77"/>
        <v>1194.4913688271995</v>
      </c>
      <c r="AZ102" s="23">
        <f t="shared" si="93"/>
        <v>173806.3779438581</v>
      </c>
      <c r="BA102" s="23">
        <f t="shared" si="78"/>
        <v>905.24155179092759</v>
      </c>
      <c r="BB102" s="23">
        <f t="shared" si="79"/>
        <v>289.24981703627191</v>
      </c>
      <c r="BC102" s="23">
        <f t="shared" si="80"/>
        <v>134.69994290649001</v>
      </c>
      <c r="BD102" s="23"/>
      <c r="BE102" s="25">
        <v>88</v>
      </c>
      <c r="BF102" s="23">
        <f t="shared" si="81"/>
        <v>1008.556220625067</v>
      </c>
      <c r="BG102" s="23">
        <f t="shared" si="94"/>
        <v>174201.7464898949</v>
      </c>
      <c r="BH102" s="23">
        <f t="shared" si="82"/>
        <v>635.1105340777417</v>
      </c>
      <c r="BI102" s="23">
        <f t="shared" si="83"/>
        <v>373.44568654732529</v>
      </c>
      <c r="BJ102" s="23">
        <f t="shared" si="84"/>
        <v>50.808842726219346</v>
      </c>
      <c r="BL102" s="25">
        <v>88</v>
      </c>
      <c r="BM102" s="23">
        <f t="shared" si="52"/>
        <v>881.11180941839041</v>
      </c>
      <c r="BN102" s="23">
        <f t="shared" si="95"/>
        <v>174440.72235156296</v>
      </c>
      <c r="BO102" s="23">
        <f t="shared" si="53"/>
        <v>545.1272573486342</v>
      </c>
      <c r="BP102" s="23">
        <f t="shared" si="85"/>
        <v>335.98455206975621</v>
      </c>
    </row>
    <row r="103" spans="1:68" x14ac:dyDescent="0.25">
      <c r="A103" s="23"/>
      <c r="B103" s="25">
        <v>89</v>
      </c>
      <c r="C103" s="23">
        <f t="shared" si="54"/>
        <v>997.43066099333657</v>
      </c>
      <c r="D103" s="23">
        <f t="shared" si="86"/>
        <v>167897.40733259692</v>
      </c>
      <c r="E103" s="23">
        <f t="shared" si="55"/>
        <v>647.10459076105064</v>
      </c>
      <c r="F103" s="23">
        <f t="shared" si="56"/>
        <v>350.32607023228593</v>
      </c>
      <c r="G103" s="23">
        <f t="shared" si="57"/>
        <v>130.12049068276261</v>
      </c>
      <c r="I103" s="25">
        <v>89</v>
      </c>
      <c r="J103" s="23">
        <f t="shared" si="48"/>
        <v>980.4839070089065</v>
      </c>
      <c r="K103" s="23">
        <f t="shared" si="87"/>
        <v>168989.93634163056</v>
      </c>
      <c r="L103" s="23">
        <f t="shared" si="58"/>
        <v>616.10914291219467</v>
      </c>
      <c r="M103" s="23">
        <f t="shared" si="59"/>
        <v>364.37476409671183</v>
      </c>
      <c r="N103" s="23">
        <f t="shared" si="60"/>
        <v>119.70120490865499</v>
      </c>
      <c r="O103" s="8"/>
      <c r="P103" s="25">
        <v>89</v>
      </c>
      <c r="Q103" s="23">
        <f t="shared" si="49"/>
        <v>839.98748210373606</v>
      </c>
      <c r="R103" s="23">
        <f t="shared" si="88"/>
        <v>173495.69813154897</v>
      </c>
      <c r="S103" s="23">
        <f t="shared" si="61"/>
        <v>542.1740566610905</v>
      </c>
      <c r="T103" s="23">
        <f t="shared" si="62"/>
        <v>297.81342544264555</v>
      </c>
      <c r="U103" s="23">
        <f t="shared" si="63"/>
        <v>122.89278617651387</v>
      </c>
      <c r="V103" s="8"/>
      <c r="W103" s="25">
        <v>89</v>
      </c>
      <c r="X103" s="23">
        <f t="shared" si="50"/>
        <v>839.98748210373606</v>
      </c>
      <c r="Y103" s="23">
        <f t="shared" si="89"/>
        <v>153756.20400823877</v>
      </c>
      <c r="Z103" s="23">
        <f t="shared" si="64"/>
        <v>480.48813752574608</v>
      </c>
      <c r="AA103" s="23">
        <f t="shared" si="65"/>
        <v>359.49934457798997</v>
      </c>
      <c r="AB103" s="23">
        <f t="shared" si="66"/>
        <v>108.9106445058358</v>
      </c>
      <c r="AC103" s="8"/>
      <c r="AD103" s="25">
        <v>89</v>
      </c>
      <c r="AE103" s="23">
        <f t="shared" si="51"/>
        <v>1113.5329199293101</v>
      </c>
      <c r="AF103" s="23">
        <f t="shared" si="90"/>
        <v>177560.0528456895</v>
      </c>
      <c r="AG103" s="23">
        <f t="shared" si="67"/>
        <v>765.52728038253451</v>
      </c>
      <c r="AH103" s="23">
        <f t="shared" si="68"/>
        <v>348.00563954677557</v>
      </c>
      <c r="AJ103" s="25">
        <v>89</v>
      </c>
      <c r="AK103" s="23">
        <f t="shared" si="69"/>
        <v>1024.3979982413966</v>
      </c>
      <c r="AL103" s="23">
        <f t="shared" si="91"/>
        <v>170428.51601675167</v>
      </c>
      <c r="AM103" s="23">
        <f t="shared" si="70"/>
        <v>674.61287589964206</v>
      </c>
      <c r="AN103" s="23">
        <f t="shared" si="71"/>
        <v>349.78512234175457</v>
      </c>
      <c r="AO103" s="23">
        <f t="shared" si="72"/>
        <v>120.72019884519911</v>
      </c>
      <c r="AQ103" s="25">
        <v>89</v>
      </c>
      <c r="AR103" s="23">
        <f t="shared" si="73"/>
        <v>1130.4596550170538</v>
      </c>
      <c r="AS103" s="23">
        <f t="shared" si="92"/>
        <v>173574.78422568165</v>
      </c>
      <c r="AT103" s="23">
        <f t="shared" si="74"/>
        <v>813.63180105788274</v>
      </c>
      <c r="AU103" s="23">
        <f t="shared" si="75"/>
        <v>316.82785395917108</v>
      </c>
      <c r="AV103" s="23">
        <f t="shared" si="76"/>
        <v>122.94880549319117</v>
      </c>
      <c r="AW103" s="23"/>
      <c r="AX103" s="25">
        <v>89</v>
      </c>
      <c r="AY103" s="23">
        <f t="shared" si="77"/>
        <v>1194.4913688271995</v>
      </c>
      <c r="AZ103" s="23">
        <f t="shared" si="93"/>
        <v>173517.12812682183</v>
      </c>
      <c r="BA103" s="23">
        <f t="shared" si="78"/>
        <v>903.73504232719699</v>
      </c>
      <c r="BB103" s="23">
        <f t="shared" si="79"/>
        <v>290.7563265000025</v>
      </c>
      <c r="BC103" s="23">
        <f t="shared" si="80"/>
        <v>134.47577429828692</v>
      </c>
      <c r="BD103" s="23"/>
      <c r="BE103" s="25">
        <v>89</v>
      </c>
      <c r="BF103" s="23">
        <f t="shared" si="81"/>
        <v>1008.556220625067</v>
      </c>
      <c r="BG103" s="23">
        <f t="shared" si="94"/>
        <v>173828.30080334758</v>
      </c>
      <c r="BH103" s="23">
        <f t="shared" si="82"/>
        <v>633.74901334553795</v>
      </c>
      <c r="BI103" s="23">
        <f t="shared" si="83"/>
        <v>374.80720727952905</v>
      </c>
      <c r="BJ103" s="23">
        <f t="shared" si="84"/>
        <v>50.699921067643047</v>
      </c>
      <c r="BL103" s="25">
        <v>89</v>
      </c>
      <c r="BM103" s="23">
        <f t="shared" si="52"/>
        <v>881.11180941839041</v>
      </c>
      <c r="BN103" s="23">
        <f t="shared" si="95"/>
        <v>174104.73779949322</v>
      </c>
      <c r="BO103" s="23">
        <f t="shared" si="53"/>
        <v>544.07730562341624</v>
      </c>
      <c r="BP103" s="23">
        <f t="shared" si="85"/>
        <v>337.03450379497417</v>
      </c>
    </row>
    <row r="104" spans="1:68" x14ac:dyDescent="0.25">
      <c r="A104" s="23"/>
      <c r="B104" s="25">
        <v>90</v>
      </c>
      <c r="C104" s="23">
        <f t="shared" si="54"/>
        <v>997.43066099333657</v>
      </c>
      <c r="D104" s="23">
        <f t="shared" si="86"/>
        <v>167547.08126236463</v>
      </c>
      <c r="E104" s="23">
        <f t="shared" si="55"/>
        <v>645.754375698697</v>
      </c>
      <c r="F104" s="23">
        <f t="shared" si="56"/>
        <v>351.67628529463957</v>
      </c>
      <c r="G104" s="23">
        <f t="shared" si="57"/>
        <v>129.84898797833259</v>
      </c>
      <c r="I104" s="25">
        <v>90</v>
      </c>
      <c r="J104" s="23">
        <f t="shared" si="48"/>
        <v>980.4839070089065</v>
      </c>
      <c r="K104" s="23">
        <f t="shared" si="87"/>
        <v>168625.56157753384</v>
      </c>
      <c r="L104" s="23">
        <f t="shared" si="58"/>
        <v>614.78069325142542</v>
      </c>
      <c r="M104" s="23">
        <f t="shared" si="59"/>
        <v>365.70321375748108</v>
      </c>
      <c r="N104" s="23">
        <f t="shared" si="60"/>
        <v>119.44310611741982</v>
      </c>
      <c r="O104" s="8"/>
      <c r="P104" s="25">
        <v>90</v>
      </c>
      <c r="Q104" s="23">
        <f t="shared" si="49"/>
        <v>839.98748210373606</v>
      </c>
      <c r="R104" s="23">
        <f t="shared" si="88"/>
        <v>173197.88470610633</v>
      </c>
      <c r="S104" s="23">
        <f t="shared" si="61"/>
        <v>541.24338970658221</v>
      </c>
      <c r="T104" s="23">
        <f t="shared" si="62"/>
        <v>298.74409239715385</v>
      </c>
      <c r="U104" s="23">
        <f t="shared" si="63"/>
        <v>122.68183500015866</v>
      </c>
      <c r="V104" s="8"/>
      <c r="W104" s="25">
        <v>90</v>
      </c>
      <c r="X104" s="23">
        <f t="shared" si="50"/>
        <v>839.98748210373606</v>
      </c>
      <c r="Y104" s="23">
        <f t="shared" si="89"/>
        <v>153396.70466366078</v>
      </c>
      <c r="Z104" s="23">
        <f t="shared" si="64"/>
        <v>479.3647020739399</v>
      </c>
      <c r="AA104" s="23">
        <f t="shared" si="65"/>
        <v>360.62278002979616</v>
      </c>
      <c r="AB104" s="23">
        <f t="shared" si="66"/>
        <v>108.65599913675973</v>
      </c>
      <c r="AC104" s="8"/>
      <c r="AD104" s="25">
        <v>90</v>
      </c>
      <c r="AE104" s="23">
        <f t="shared" si="51"/>
        <v>1113.5329199293101</v>
      </c>
      <c r="AF104" s="23">
        <f t="shared" si="90"/>
        <v>177212.04720614271</v>
      </c>
      <c r="AG104" s="23">
        <f t="shared" si="67"/>
        <v>764.02689892549836</v>
      </c>
      <c r="AH104" s="23">
        <f t="shared" si="68"/>
        <v>349.50602100381172</v>
      </c>
      <c r="AJ104" s="25">
        <v>90</v>
      </c>
      <c r="AK104" s="23">
        <f t="shared" si="69"/>
        <v>1024.3979982413966</v>
      </c>
      <c r="AL104" s="23">
        <f t="shared" si="91"/>
        <v>170078.73089440991</v>
      </c>
      <c r="AM104" s="23">
        <f t="shared" si="70"/>
        <v>673.22830979037258</v>
      </c>
      <c r="AN104" s="23">
        <f t="shared" si="71"/>
        <v>351.16968845102406</v>
      </c>
      <c r="AO104" s="23">
        <f t="shared" si="72"/>
        <v>120.47243438354036</v>
      </c>
      <c r="AQ104" s="25">
        <v>90</v>
      </c>
      <c r="AR104" s="23">
        <f t="shared" si="73"/>
        <v>1130.4596550170538</v>
      </c>
      <c r="AS104" s="23">
        <f t="shared" si="92"/>
        <v>173257.95637172248</v>
      </c>
      <c r="AT104" s="23">
        <f t="shared" si="74"/>
        <v>812.14667049244906</v>
      </c>
      <c r="AU104" s="23">
        <f t="shared" si="75"/>
        <v>318.31298452460476</v>
      </c>
      <c r="AV104" s="23">
        <f t="shared" si="76"/>
        <v>122.72438576330343</v>
      </c>
      <c r="AW104" s="23"/>
      <c r="AX104" s="25">
        <v>90</v>
      </c>
      <c r="AY104" s="23">
        <f t="shared" si="77"/>
        <v>1194.4913688271995</v>
      </c>
      <c r="AZ104" s="23">
        <f t="shared" si="93"/>
        <v>173226.37180032182</v>
      </c>
      <c r="BA104" s="23">
        <f t="shared" si="78"/>
        <v>902.22068646000946</v>
      </c>
      <c r="BB104" s="23">
        <f t="shared" si="79"/>
        <v>292.27068236719003</v>
      </c>
      <c r="BC104" s="23">
        <f t="shared" si="80"/>
        <v>134.2504381452494</v>
      </c>
      <c r="BD104" s="23"/>
      <c r="BE104" s="25">
        <v>90</v>
      </c>
      <c r="BF104" s="23">
        <f t="shared" si="81"/>
        <v>1008.556220625067</v>
      </c>
      <c r="BG104" s="23">
        <f t="shared" si="94"/>
        <v>173453.49359606806</v>
      </c>
      <c r="BH104" s="23">
        <f t="shared" si="82"/>
        <v>632.38252873566478</v>
      </c>
      <c r="BI104" s="23">
        <f t="shared" si="83"/>
        <v>376.17369188940222</v>
      </c>
      <c r="BJ104" s="23">
        <f t="shared" si="84"/>
        <v>50.590602298853192</v>
      </c>
      <c r="BL104" s="25">
        <v>90</v>
      </c>
      <c r="BM104" s="23">
        <f t="shared" si="52"/>
        <v>881.11180941839041</v>
      </c>
      <c r="BN104" s="23">
        <f t="shared" si="95"/>
        <v>173767.70329569824</v>
      </c>
      <c r="BO104" s="23">
        <f t="shared" si="53"/>
        <v>543.02407279905697</v>
      </c>
      <c r="BP104" s="23">
        <f t="shared" si="85"/>
        <v>338.08773661933344</v>
      </c>
    </row>
    <row r="105" spans="1:68" x14ac:dyDescent="0.25">
      <c r="A105" s="23"/>
      <c r="B105" s="25">
        <v>91</v>
      </c>
      <c r="C105" s="23">
        <f t="shared" si="54"/>
        <v>997.43066099333657</v>
      </c>
      <c r="D105" s="23">
        <f t="shared" si="86"/>
        <v>167195.40497706999</v>
      </c>
      <c r="E105" s="23">
        <f t="shared" si="55"/>
        <v>644.39895668245731</v>
      </c>
      <c r="F105" s="23">
        <f t="shared" si="56"/>
        <v>353.03170431087926</v>
      </c>
      <c r="G105" s="23">
        <f t="shared" si="57"/>
        <v>129.57643885722925</v>
      </c>
      <c r="I105" s="25">
        <v>91</v>
      </c>
      <c r="J105" s="23">
        <f t="shared" si="48"/>
        <v>980.4839070089065</v>
      </c>
      <c r="K105" s="23">
        <f t="shared" si="87"/>
        <v>168259.85836377635</v>
      </c>
      <c r="L105" s="23">
        <f t="shared" si="58"/>
        <v>613.44740028460126</v>
      </c>
      <c r="M105" s="23">
        <f t="shared" si="59"/>
        <v>367.03650672430524</v>
      </c>
      <c r="N105" s="23">
        <f t="shared" si="60"/>
        <v>119.18406634100826</v>
      </c>
      <c r="O105" s="8"/>
      <c r="P105" s="25">
        <v>91</v>
      </c>
      <c r="Q105" s="23">
        <f t="shared" si="49"/>
        <v>839.98748210373606</v>
      </c>
      <c r="R105" s="23">
        <f t="shared" si="88"/>
        <v>172899.14061370917</v>
      </c>
      <c r="S105" s="23">
        <f t="shared" si="61"/>
        <v>540.30981441784115</v>
      </c>
      <c r="T105" s="23">
        <f t="shared" si="62"/>
        <v>299.6776676858949</v>
      </c>
      <c r="U105" s="23">
        <f t="shared" si="63"/>
        <v>122.47022460137734</v>
      </c>
      <c r="V105" s="8"/>
      <c r="W105" s="25">
        <v>91</v>
      </c>
      <c r="X105" s="23">
        <f t="shared" si="50"/>
        <v>839.98748210373606</v>
      </c>
      <c r="Y105" s="23">
        <f t="shared" si="89"/>
        <v>153036.08188363098</v>
      </c>
      <c r="Z105" s="23">
        <f t="shared" si="64"/>
        <v>478.23775588634675</v>
      </c>
      <c r="AA105" s="23">
        <f t="shared" si="65"/>
        <v>361.74972621738931</v>
      </c>
      <c r="AB105" s="23">
        <f t="shared" si="66"/>
        <v>108.40055800090528</v>
      </c>
      <c r="AC105" s="8"/>
      <c r="AD105" s="25">
        <v>91</v>
      </c>
      <c r="AE105" s="23">
        <f t="shared" si="51"/>
        <v>1113.5329199293101</v>
      </c>
      <c r="AF105" s="23">
        <f t="shared" si="90"/>
        <v>176862.54118513889</v>
      </c>
      <c r="AG105" s="23">
        <f t="shared" si="67"/>
        <v>762.52004876720912</v>
      </c>
      <c r="AH105" s="23">
        <f t="shared" si="68"/>
        <v>351.01287116210096</v>
      </c>
      <c r="AJ105" s="25">
        <v>91</v>
      </c>
      <c r="AK105" s="23">
        <f t="shared" si="69"/>
        <v>1024.3979982413966</v>
      </c>
      <c r="AL105" s="23">
        <f t="shared" si="91"/>
        <v>169727.56120595889</v>
      </c>
      <c r="AM105" s="23">
        <f t="shared" si="70"/>
        <v>671.83826310692064</v>
      </c>
      <c r="AN105" s="23">
        <f t="shared" si="71"/>
        <v>352.559735134476</v>
      </c>
      <c r="AO105" s="23">
        <f t="shared" si="72"/>
        <v>120.22368918755423</v>
      </c>
      <c r="AQ105" s="25">
        <v>91</v>
      </c>
      <c r="AR105" s="23">
        <f t="shared" si="73"/>
        <v>1130.4596550170538</v>
      </c>
      <c r="AS105" s="23">
        <f t="shared" si="92"/>
        <v>172939.64338719787</v>
      </c>
      <c r="AT105" s="23">
        <f t="shared" si="74"/>
        <v>810.65457837749</v>
      </c>
      <c r="AU105" s="23">
        <f t="shared" si="75"/>
        <v>319.80507663956382</v>
      </c>
      <c r="AV105" s="23">
        <f t="shared" si="76"/>
        <v>122.49891406593183</v>
      </c>
      <c r="AW105" s="23"/>
      <c r="AX105" s="25">
        <v>91</v>
      </c>
      <c r="AY105" s="23">
        <f t="shared" si="77"/>
        <v>1194.4913688271995</v>
      </c>
      <c r="AZ105" s="23">
        <f t="shared" si="93"/>
        <v>172934.10111795465</v>
      </c>
      <c r="BA105" s="23">
        <f t="shared" si="78"/>
        <v>900.69844332268042</v>
      </c>
      <c r="BB105" s="23">
        <f t="shared" si="79"/>
        <v>293.79292550451908</v>
      </c>
      <c r="BC105" s="23">
        <f t="shared" si="80"/>
        <v>134.02392836641485</v>
      </c>
      <c r="BD105" s="23"/>
      <c r="BE105" s="25">
        <v>91</v>
      </c>
      <c r="BF105" s="23">
        <f t="shared" si="81"/>
        <v>1008.556220625067</v>
      </c>
      <c r="BG105" s="23">
        <f t="shared" si="94"/>
        <v>173077.31990417864</v>
      </c>
      <c r="BH105" s="23">
        <f t="shared" si="82"/>
        <v>631.01106215065124</v>
      </c>
      <c r="BI105" s="23">
        <f t="shared" si="83"/>
        <v>377.54515847441576</v>
      </c>
      <c r="BJ105" s="23">
        <f t="shared" si="84"/>
        <v>50.48088497205211</v>
      </c>
      <c r="BL105" s="25">
        <v>91</v>
      </c>
      <c r="BM105" s="23">
        <f t="shared" si="52"/>
        <v>881.11180941839041</v>
      </c>
      <c r="BN105" s="23">
        <f t="shared" si="95"/>
        <v>173429.6155590789</v>
      </c>
      <c r="BO105" s="23">
        <f t="shared" si="53"/>
        <v>541.96754862212151</v>
      </c>
      <c r="BP105" s="23">
        <f t="shared" si="85"/>
        <v>339.1442607962689</v>
      </c>
    </row>
    <row r="106" spans="1:68" x14ac:dyDescent="0.25">
      <c r="A106" s="23"/>
      <c r="B106" s="25">
        <v>92</v>
      </c>
      <c r="C106" s="23">
        <f t="shared" si="54"/>
        <v>997.43066099333657</v>
      </c>
      <c r="D106" s="23">
        <f t="shared" si="86"/>
        <v>166842.37327275911</v>
      </c>
      <c r="E106" s="23">
        <f t="shared" si="55"/>
        <v>643.03831365542578</v>
      </c>
      <c r="F106" s="23">
        <f t="shared" si="56"/>
        <v>354.39234733791079</v>
      </c>
      <c r="G106" s="23">
        <f t="shared" si="57"/>
        <v>129.30283928638832</v>
      </c>
      <c r="I106" s="25">
        <v>92</v>
      </c>
      <c r="J106" s="23">
        <f t="shared" si="48"/>
        <v>980.4839070089065</v>
      </c>
      <c r="K106" s="23">
        <f t="shared" si="87"/>
        <v>167892.82185705204</v>
      </c>
      <c r="L106" s="23">
        <f t="shared" si="58"/>
        <v>612.10924635383549</v>
      </c>
      <c r="M106" s="23">
        <f t="shared" si="59"/>
        <v>368.37466065507101</v>
      </c>
      <c r="N106" s="23">
        <f t="shared" si="60"/>
        <v>118.9240821487452</v>
      </c>
      <c r="O106" s="8"/>
      <c r="P106" s="25">
        <v>92</v>
      </c>
      <c r="Q106" s="23">
        <f t="shared" si="49"/>
        <v>839.98748210373606</v>
      </c>
      <c r="R106" s="23">
        <f t="shared" si="88"/>
        <v>172599.46294602327</v>
      </c>
      <c r="S106" s="23">
        <f t="shared" si="61"/>
        <v>539.37332170632271</v>
      </c>
      <c r="T106" s="23">
        <f t="shared" si="62"/>
        <v>300.61416039741334</v>
      </c>
      <c r="U106" s="23">
        <f t="shared" si="63"/>
        <v>122.25795292009983</v>
      </c>
      <c r="V106" s="8"/>
      <c r="W106" s="25">
        <v>92</v>
      </c>
      <c r="X106" s="23">
        <f t="shared" si="50"/>
        <v>839.98748210373606</v>
      </c>
      <c r="Y106" s="23">
        <f t="shared" si="89"/>
        <v>152674.33215741359</v>
      </c>
      <c r="Z106" s="23">
        <f t="shared" si="64"/>
        <v>477.10728799191742</v>
      </c>
      <c r="AA106" s="23">
        <f t="shared" si="65"/>
        <v>362.88019411181864</v>
      </c>
      <c r="AB106" s="23">
        <f t="shared" si="66"/>
        <v>108.1443186115013</v>
      </c>
      <c r="AC106" s="8"/>
      <c r="AD106" s="25">
        <v>92</v>
      </c>
      <c r="AE106" s="23">
        <f t="shared" si="51"/>
        <v>1113.5329199293101</v>
      </c>
      <c r="AF106" s="23">
        <f t="shared" si="90"/>
        <v>176511.5283139768</v>
      </c>
      <c r="AG106" s="23">
        <f t="shared" si="67"/>
        <v>761.00670201869514</v>
      </c>
      <c r="AH106" s="23">
        <f t="shared" si="68"/>
        <v>352.52621791061495</v>
      </c>
      <c r="AJ106" s="25">
        <v>92</v>
      </c>
      <c r="AK106" s="23">
        <f t="shared" si="69"/>
        <v>1024.3979982413966</v>
      </c>
      <c r="AL106" s="23">
        <f t="shared" si="91"/>
        <v>169375.00147082441</v>
      </c>
      <c r="AM106" s="23">
        <f t="shared" si="70"/>
        <v>670.44271415534672</v>
      </c>
      <c r="AN106" s="23">
        <f t="shared" si="71"/>
        <v>353.95528408604991</v>
      </c>
      <c r="AO106" s="23">
        <f t="shared" si="72"/>
        <v>119.9739593751673</v>
      </c>
      <c r="AQ106" s="25">
        <v>92</v>
      </c>
      <c r="AR106" s="23">
        <f t="shared" si="73"/>
        <v>1130.4596550170538</v>
      </c>
      <c r="AS106" s="23">
        <f t="shared" si="92"/>
        <v>172619.83831055829</v>
      </c>
      <c r="AT106" s="23">
        <f t="shared" si="74"/>
        <v>809.15549208074196</v>
      </c>
      <c r="AU106" s="23">
        <f t="shared" si="75"/>
        <v>321.30416293631185</v>
      </c>
      <c r="AV106" s="23">
        <f t="shared" si="76"/>
        <v>122.2723854699788</v>
      </c>
      <c r="AW106" s="23"/>
      <c r="AX106" s="25">
        <v>92</v>
      </c>
      <c r="AY106" s="23">
        <f t="shared" si="77"/>
        <v>1194.4913688271995</v>
      </c>
      <c r="AZ106" s="23">
        <f t="shared" si="93"/>
        <v>172640.30819245012</v>
      </c>
      <c r="BA106" s="23">
        <f t="shared" si="78"/>
        <v>899.16827183567761</v>
      </c>
      <c r="BB106" s="23">
        <f t="shared" si="79"/>
        <v>295.32309699152188</v>
      </c>
      <c r="BC106" s="23">
        <f t="shared" si="80"/>
        <v>133.79623884914884</v>
      </c>
      <c r="BD106" s="23"/>
      <c r="BE106" s="25">
        <v>92</v>
      </c>
      <c r="BF106" s="23">
        <f t="shared" si="81"/>
        <v>1008.556220625067</v>
      </c>
      <c r="BG106" s="23">
        <f t="shared" si="94"/>
        <v>172699.77474570423</v>
      </c>
      <c r="BH106" s="23">
        <f t="shared" si="82"/>
        <v>629.63459542704663</v>
      </c>
      <c r="BI106" s="23">
        <f t="shared" si="83"/>
        <v>378.92162519802037</v>
      </c>
      <c r="BJ106" s="23">
        <f t="shared" si="84"/>
        <v>50.370767634163734</v>
      </c>
      <c r="BL106" s="25">
        <v>92</v>
      </c>
      <c r="BM106" s="23">
        <f t="shared" si="52"/>
        <v>881.11180941839041</v>
      </c>
      <c r="BN106" s="23">
        <f t="shared" si="95"/>
        <v>173090.47129828262</v>
      </c>
      <c r="BO106" s="23">
        <f t="shared" si="53"/>
        <v>540.90772280713315</v>
      </c>
      <c r="BP106" s="23">
        <f t="shared" si="85"/>
        <v>340.20408661125725</v>
      </c>
    </row>
    <row r="107" spans="1:68" x14ac:dyDescent="0.25">
      <c r="A107" s="23"/>
      <c r="B107" s="25">
        <v>93</v>
      </c>
      <c r="C107" s="23">
        <f t="shared" si="54"/>
        <v>997.43066099333657</v>
      </c>
      <c r="D107" s="23">
        <f t="shared" si="86"/>
        <v>166487.9809254212</v>
      </c>
      <c r="E107" s="23">
        <f t="shared" si="55"/>
        <v>641.67242648339425</v>
      </c>
      <c r="F107" s="23">
        <f t="shared" si="56"/>
        <v>355.75823450994233</v>
      </c>
      <c r="G107" s="23">
        <f t="shared" si="57"/>
        <v>129.02818521720144</v>
      </c>
      <c r="I107" s="25">
        <v>93</v>
      </c>
      <c r="J107" s="23">
        <f t="shared" si="48"/>
        <v>980.4839070089065</v>
      </c>
      <c r="K107" s="23">
        <f t="shared" si="87"/>
        <v>167524.44719639697</v>
      </c>
      <c r="L107" s="23">
        <f t="shared" si="58"/>
        <v>610.76621373686385</v>
      </c>
      <c r="M107" s="23">
        <f t="shared" si="59"/>
        <v>369.71769327204265</v>
      </c>
      <c r="N107" s="23">
        <f t="shared" si="60"/>
        <v>118.66315009744787</v>
      </c>
      <c r="O107" s="8"/>
      <c r="P107" s="25">
        <v>93</v>
      </c>
      <c r="Q107" s="23">
        <f t="shared" si="49"/>
        <v>839.98748210373606</v>
      </c>
      <c r="R107" s="23">
        <f t="shared" si="88"/>
        <v>172298.84878562586</v>
      </c>
      <c r="S107" s="23">
        <f t="shared" si="61"/>
        <v>538.43390245508078</v>
      </c>
      <c r="T107" s="23">
        <f t="shared" si="62"/>
        <v>301.55357964865527</v>
      </c>
      <c r="U107" s="23">
        <f t="shared" si="63"/>
        <v>122.04501788981833</v>
      </c>
      <c r="V107" s="8"/>
      <c r="W107" s="25">
        <v>93</v>
      </c>
      <c r="X107" s="23">
        <f t="shared" si="50"/>
        <v>839.98748210373606</v>
      </c>
      <c r="Y107" s="23">
        <f t="shared" si="89"/>
        <v>152311.45196330178</v>
      </c>
      <c r="Z107" s="23">
        <f t="shared" si="64"/>
        <v>475.97328738531803</v>
      </c>
      <c r="AA107" s="23">
        <f t="shared" si="65"/>
        <v>364.01419471841803</v>
      </c>
      <c r="AB107" s="23">
        <f t="shared" si="66"/>
        <v>107.88727847400543</v>
      </c>
      <c r="AC107" s="8"/>
      <c r="AD107" s="25">
        <v>93</v>
      </c>
      <c r="AE107" s="23">
        <f t="shared" si="51"/>
        <v>1113.5329199293101</v>
      </c>
      <c r="AF107" s="23">
        <f t="shared" si="90"/>
        <v>176159.00209606619</v>
      </c>
      <c r="AG107" s="23">
        <f t="shared" si="67"/>
        <v>759.48683067074523</v>
      </c>
      <c r="AH107" s="23">
        <f t="shared" si="68"/>
        <v>354.04608925856485</v>
      </c>
      <c r="AJ107" s="25">
        <v>93</v>
      </c>
      <c r="AK107" s="23">
        <f t="shared" si="69"/>
        <v>1024.3979982413966</v>
      </c>
      <c r="AL107" s="23">
        <f t="shared" si="91"/>
        <v>169021.04618673836</v>
      </c>
      <c r="AM107" s="23">
        <f t="shared" si="70"/>
        <v>669.04164115583933</v>
      </c>
      <c r="AN107" s="23">
        <f t="shared" si="71"/>
        <v>355.35635708555731</v>
      </c>
      <c r="AO107" s="23">
        <f t="shared" si="72"/>
        <v>119.72324104893968</v>
      </c>
      <c r="AQ107" s="25">
        <v>93</v>
      </c>
      <c r="AR107" s="23">
        <f t="shared" si="73"/>
        <v>1130.4596550170538</v>
      </c>
      <c r="AS107" s="23">
        <f t="shared" si="92"/>
        <v>172298.53414762198</v>
      </c>
      <c r="AT107" s="23">
        <f t="shared" si="74"/>
        <v>807.64937881697801</v>
      </c>
      <c r="AU107" s="23">
        <f t="shared" si="75"/>
        <v>322.8102762000758</v>
      </c>
      <c r="AV107" s="23">
        <f t="shared" si="76"/>
        <v>122.04479502123225</v>
      </c>
      <c r="AW107" s="23"/>
      <c r="AX107" s="25">
        <v>93</v>
      </c>
      <c r="AY107" s="23">
        <f t="shared" si="77"/>
        <v>1194.4913688271995</v>
      </c>
      <c r="AZ107" s="23">
        <f t="shared" si="93"/>
        <v>172344.9850954586</v>
      </c>
      <c r="BA107" s="23">
        <f t="shared" si="78"/>
        <v>897.63013070551347</v>
      </c>
      <c r="BB107" s="23">
        <f t="shared" si="79"/>
        <v>296.86123812168603</v>
      </c>
      <c r="BC107" s="23">
        <f t="shared" si="80"/>
        <v>133.56736344898042</v>
      </c>
      <c r="BD107" s="23"/>
      <c r="BE107" s="25">
        <v>93</v>
      </c>
      <c r="BF107" s="23">
        <f t="shared" si="81"/>
        <v>1008.556220625067</v>
      </c>
      <c r="BG107" s="23">
        <f t="shared" si="94"/>
        <v>172320.85312050622</v>
      </c>
      <c r="BH107" s="23">
        <f t="shared" si="82"/>
        <v>628.2531103351788</v>
      </c>
      <c r="BI107" s="23">
        <f t="shared" si="83"/>
        <v>380.3031102898882</v>
      </c>
      <c r="BJ107" s="23">
        <f t="shared" si="84"/>
        <v>50.260248826814319</v>
      </c>
      <c r="BL107" s="25">
        <v>93</v>
      </c>
      <c r="BM107" s="23">
        <f t="shared" si="52"/>
        <v>881.11180941839041</v>
      </c>
      <c r="BN107" s="23">
        <f t="shared" si="95"/>
        <v>172750.26721167137</v>
      </c>
      <c r="BO107" s="23">
        <f t="shared" si="53"/>
        <v>539.84458503647295</v>
      </c>
      <c r="BP107" s="23">
        <f t="shared" si="85"/>
        <v>341.26722438191746</v>
      </c>
    </row>
    <row r="108" spans="1:68" x14ac:dyDescent="0.25">
      <c r="A108" s="23"/>
      <c r="B108" s="25">
        <v>94</v>
      </c>
      <c r="C108" s="23">
        <f t="shared" si="54"/>
        <v>997.43066099333657</v>
      </c>
      <c r="D108" s="23">
        <f t="shared" si="86"/>
        <v>166132.22269091127</v>
      </c>
      <c r="E108" s="23">
        <f t="shared" si="55"/>
        <v>640.30127495455383</v>
      </c>
      <c r="F108" s="23">
        <f t="shared" si="56"/>
        <v>357.12938603878274</v>
      </c>
      <c r="G108" s="23">
        <f t="shared" si="57"/>
        <v>128.75247258545622</v>
      </c>
      <c r="I108" s="25">
        <v>94</v>
      </c>
      <c r="J108" s="23">
        <f t="shared" si="48"/>
        <v>980.4839070089065</v>
      </c>
      <c r="K108" s="23">
        <f t="shared" si="87"/>
        <v>167154.72950312492</v>
      </c>
      <c r="L108" s="23">
        <f t="shared" si="58"/>
        <v>609.41828464680952</v>
      </c>
      <c r="M108" s="23">
        <f t="shared" si="59"/>
        <v>371.06562236209697</v>
      </c>
      <c r="N108" s="23">
        <f t="shared" si="60"/>
        <v>118.40126673138016</v>
      </c>
      <c r="O108" s="8"/>
      <c r="P108" s="25">
        <v>94</v>
      </c>
      <c r="Q108" s="23">
        <f t="shared" si="49"/>
        <v>839.98748210373606</v>
      </c>
      <c r="R108" s="23">
        <f t="shared" si="88"/>
        <v>171997.29520597719</v>
      </c>
      <c r="S108" s="23">
        <f t="shared" si="61"/>
        <v>537.49154751867866</v>
      </c>
      <c r="T108" s="23">
        <f t="shared" si="62"/>
        <v>302.4959345850574</v>
      </c>
      <c r="U108" s="23">
        <f t="shared" si="63"/>
        <v>121.83141743756718</v>
      </c>
      <c r="V108" s="8"/>
      <c r="W108" s="25">
        <v>94</v>
      </c>
      <c r="X108" s="23">
        <f t="shared" si="50"/>
        <v>839.98748210373606</v>
      </c>
      <c r="Y108" s="23">
        <f t="shared" si="89"/>
        <v>151947.43776858336</v>
      </c>
      <c r="Z108" s="23">
        <f t="shared" si="64"/>
        <v>474.83574302682297</v>
      </c>
      <c r="AA108" s="23">
        <f t="shared" si="65"/>
        <v>365.15173907691309</v>
      </c>
      <c r="AB108" s="23">
        <f t="shared" si="66"/>
        <v>107.62943508607989</v>
      </c>
      <c r="AC108" s="8"/>
      <c r="AD108" s="25">
        <v>94</v>
      </c>
      <c r="AE108" s="23">
        <f t="shared" si="51"/>
        <v>1113.5329199293101</v>
      </c>
      <c r="AF108" s="23">
        <f t="shared" si="90"/>
        <v>175804.95600680762</v>
      </c>
      <c r="AG108" s="23">
        <f t="shared" si="67"/>
        <v>757.96040659338962</v>
      </c>
      <c r="AH108" s="23">
        <f t="shared" si="68"/>
        <v>355.57251333592046</v>
      </c>
      <c r="AJ108" s="25">
        <v>94</v>
      </c>
      <c r="AK108" s="23">
        <f t="shared" si="69"/>
        <v>1024.3979982413966</v>
      </c>
      <c r="AL108" s="23">
        <f t="shared" si="91"/>
        <v>168665.68982965281</v>
      </c>
      <c r="AM108" s="23">
        <f t="shared" si="70"/>
        <v>667.63502224237573</v>
      </c>
      <c r="AN108" s="23">
        <f t="shared" si="71"/>
        <v>356.76297599902091</v>
      </c>
      <c r="AO108" s="23">
        <f t="shared" si="72"/>
        <v>119.47153029600408</v>
      </c>
      <c r="AQ108" s="25">
        <v>94</v>
      </c>
      <c r="AR108" s="23">
        <f t="shared" si="73"/>
        <v>1130.4596550170538</v>
      </c>
      <c r="AS108" s="23">
        <f t="shared" si="92"/>
        <v>171975.72387142191</v>
      </c>
      <c r="AT108" s="23">
        <f t="shared" si="74"/>
        <v>806.13620564729024</v>
      </c>
      <c r="AU108" s="23">
        <f t="shared" si="75"/>
        <v>324.32344936976358</v>
      </c>
      <c r="AV108" s="23">
        <f t="shared" si="76"/>
        <v>121.8161377422572</v>
      </c>
      <c r="AW108" s="23"/>
      <c r="AX108" s="25">
        <v>94</v>
      </c>
      <c r="AY108" s="23">
        <f t="shared" si="77"/>
        <v>1194.4913688271995</v>
      </c>
      <c r="AZ108" s="23">
        <f t="shared" si="93"/>
        <v>172048.1238573369</v>
      </c>
      <c r="BA108" s="23">
        <f t="shared" si="78"/>
        <v>896.08397842362967</v>
      </c>
      <c r="BB108" s="23">
        <f t="shared" si="79"/>
        <v>298.40739040356982</v>
      </c>
      <c r="BC108" s="23">
        <f t="shared" si="80"/>
        <v>133.33729598943609</v>
      </c>
      <c r="BD108" s="23"/>
      <c r="BE108" s="25">
        <v>94</v>
      </c>
      <c r="BF108" s="23">
        <f t="shared" si="81"/>
        <v>1008.556220625067</v>
      </c>
      <c r="BG108" s="23">
        <f t="shared" si="94"/>
        <v>171940.55001021634</v>
      </c>
      <c r="BH108" s="23">
        <f t="shared" si="82"/>
        <v>626.86658857891371</v>
      </c>
      <c r="BI108" s="23">
        <f t="shared" si="83"/>
        <v>381.68963204615329</v>
      </c>
      <c r="BJ108" s="23">
        <f t="shared" si="84"/>
        <v>50.1493270863131</v>
      </c>
      <c r="BL108" s="25">
        <v>94</v>
      </c>
      <c r="BM108" s="23">
        <f t="shared" si="52"/>
        <v>881.11180941839041</v>
      </c>
      <c r="BN108" s="23">
        <f t="shared" si="95"/>
        <v>172408.99998728946</v>
      </c>
      <c r="BO108" s="23">
        <f t="shared" si="53"/>
        <v>538.77812496027946</v>
      </c>
      <c r="BP108" s="23">
        <f t="shared" si="85"/>
        <v>342.33368445811095</v>
      </c>
    </row>
    <row r="109" spans="1:68" x14ac:dyDescent="0.25">
      <c r="A109" s="23"/>
      <c r="B109" s="25">
        <v>95</v>
      </c>
      <c r="C109" s="23">
        <f t="shared" si="54"/>
        <v>997.43066099333657</v>
      </c>
      <c r="D109" s="23">
        <f t="shared" si="86"/>
        <v>165775.09330487248</v>
      </c>
      <c r="E109" s="23">
        <f t="shared" si="55"/>
        <v>638.92483877919608</v>
      </c>
      <c r="F109" s="23">
        <f t="shared" si="56"/>
        <v>358.50582221414049</v>
      </c>
      <c r="G109" s="23">
        <f t="shared" si="57"/>
        <v>128.47569731127618</v>
      </c>
      <c r="I109" s="25">
        <v>95</v>
      </c>
      <c r="J109" s="23">
        <f t="shared" si="48"/>
        <v>980.4839070089065</v>
      </c>
      <c r="K109" s="23">
        <f t="shared" si="87"/>
        <v>166783.66388076282</v>
      </c>
      <c r="L109" s="23">
        <f t="shared" si="58"/>
        <v>608.06544123194772</v>
      </c>
      <c r="M109" s="23">
        <f t="shared" si="59"/>
        <v>372.41846577695878</v>
      </c>
      <c r="N109" s="23">
        <f t="shared" si="60"/>
        <v>118.138428582207</v>
      </c>
      <c r="O109" s="8"/>
      <c r="P109" s="25">
        <v>95</v>
      </c>
      <c r="Q109" s="23">
        <f t="shared" si="49"/>
        <v>839.98748210373606</v>
      </c>
      <c r="R109" s="23">
        <f t="shared" si="88"/>
        <v>171694.79927139214</v>
      </c>
      <c r="S109" s="23">
        <f t="shared" si="61"/>
        <v>536.54624772310035</v>
      </c>
      <c r="T109" s="23">
        <f t="shared" si="62"/>
        <v>303.44123438063571</v>
      </c>
      <c r="U109" s="23">
        <f t="shared" si="63"/>
        <v>121.61714948390278</v>
      </c>
      <c r="V109" s="8"/>
      <c r="W109" s="25">
        <v>95</v>
      </c>
      <c r="X109" s="23">
        <f t="shared" si="50"/>
        <v>839.98748210373606</v>
      </c>
      <c r="Y109" s="23">
        <f t="shared" si="89"/>
        <v>151582.28602950645</v>
      </c>
      <c r="Z109" s="23">
        <f t="shared" si="64"/>
        <v>473.6946438422076</v>
      </c>
      <c r="AA109" s="23">
        <f t="shared" si="65"/>
        <v>366.29283826152846</v>
      </c>
      <c r="AB109" s="23">
        <f t="shared" si="66"/>
        <v>107.37078593756708</v>
      </c>
      <c r="AC109" s="8"/>
      <c r="AD109" s="25">
        <v>95</v>
      </c>
      <c r="AE109" s="23">
        <f t="shared" si="51"/>
        <v>1113.5329199293101</v>
      </c>
      <c r="AF109" s="23">
        <f t="shared" si="90"/>
        <v>175449.38349347172</v>
      </c>
      <c r="AG109" s="23">
        <f t="shared" si="67"/>
        <v>756.42740153538045</v>
      </c>
      <c r="AH109" s="23">
        <f t="shared" si="68"/>
        <v>357.10551839392963</v>
      </c>
      <c r="AJ109" s="25">
        <v>95</v>
      </c>
      <c r="AK109" s="23">
        <f t="shared" si="69"/>
        <v>1024.3979982413966</v>
      </c>
      <c r="AL109" s="23">
        <f t="shared" si="91"/>
        <v>168308.9268536538</v>
      </c>
      <c r="AM109" s="23">
        <f t="shared" si="70"/>
        <v>666.22283546237963</v>
      </c>
      <c r="AN109" s="23">
        <f t="shared" si="71"/>
        <v>358.175162779017</v>
      </c>
      <c r="AO109" s="23">
        <f t="shared" si="72"/>
        <v>119.21882318800478</v>
      </c>
      <c r="AQ109" s="25">
        <v>95</v>
      </c>
      <c r="AR109" s="23">
        <f t="shared" si="73"/>
        <v>1130.4596550170538</v>
      </c>
      <c r="AS109" s="23">
        <f t="shared" si="92"/>
        <v>171651.40042205216</v>
      </c>
      <c r="AT109" s="23">
        <f t="shared" si="74"/>
        <v>804.61593947836946</v>
      </c>
      <c r="AU109" s="23">
        <f t="shared" si="75"/>
        <v>325.84371553868436</v>
      </c>
      <c r="AV109" s="23">
        <f t="shared" si="76"/>
        <v>121.58640863228696</v>
      </c>
      <c r="AW109" s="23"/>
      <c r="AX109" s="25">
        <v>95</v>
      </c>
      <c r="AY109" s="23">
        <f t="shared" si="77"/>
        <v>1194.4913688271995</v>
      </c>
      <c r="AZ109" s="23">
        <f t="shared" si="93"/>
        <v>171749.71646693334</v>
      </c>
      <c r="BA109" s="23">
        <f t="shared" si="78"/>
        <v>894.52977326527775</v>
      </c>
      <c r="BB109" s="23">
        <f t="shared" si="79"/>
        <v>299.96159556192174</v>
      </c>
      <c r="BC109" s="23">
        <f t="shared" si="80"/>
        <v>133.10603026187334</v>
      </c>
      <c r="BD109" s="23"/>
      <c r="BE109" s="25">
        <v>95</v>
      </c>
      <c r="BF109" s="23">
        <f t="shared" si="81"/>
        <v>1008.556220625067</v>
      </c>
      <c r="BG109" s="23">
        <f t="shared" si="94"/>
        <v>171558.86037817018</v>
      </c>
      <c r="BH109" s="23">
        <f t="shared" si="82"/>
        <v>625.475011795412</v>
      </c>
      <c r="BI109" s="23">
        <f t="shared" si="83"/>
        <v>383.081208829655</v>
      </c>
      <c r="BJ109" s="23">
        <f t="shared" si="84"/>
        <v>50.038000943632973</v>
      </c>
      <c r="BL109" s="25">
        <v>95</v>
      </c>
      <c r="BM109" s="23">
        <f t="shared" si="52"/>
        <v>881.11180941839041</v>
      </c>
      <c r="BN109" s="23">
        <f t="shared" si="95"/>
        <v>172066.66630283135</v>
      </c>
      <c r="BO109" s="23">
        <f t="shared" si="53"/>
        <v>537.7083321963479</v>
      </c>
      <c r="BP109" s="23">
        <f t="shared" si="85"/>
        <v>343.40347722204251</v>
      </c>
    </row>
    <row r="110" spans="1:68" x14ac:dyDescent="0.25">
      <c r="A110" s="23"/>
      <c r="B110" s="25">
        <v>96</v>
      </c>
      <c r="C110" s="23">
        <f t="shared" si="54"/>
        <v>997.43066099333657</v>
      </c>
      <c r="D110" s="23">
        <f t="shared" si="86"/>
        <v>165416.58748265833</v>
      </c>
      <c r="E110" s="23">
        <f t="shared" si="55"/>
        <v>637.54309758941235</v>
      </c>
      <c r="F110" s="23">
        <f t="shared" si="56"/>
        <v>359.88756340392422</v>
      </c>
      <c r="G110" s="23">
        <f t="shared" si="57"/>
        <v>128.19785529906019</v>
      </c>
      <c r="I110" s="25">
        <v>96</v>
      </c>
      <c r="J110" s="23">
        <f t="shared" si="48"/>
        <v>980.4839070089065</v>
      </c>
      <c r="K110" s="23">
        <f t="shared" si="87"/>
        <v>166411.24541498587</v>
      </c>
      <c r="L110" s="23">
        <f t="shared" si="58"/>
        <v>606.70766557546926</v>
      </c>
      <c r="M110" s="23">
        <f t="shared" si="59"/>
        <v>373.77624143343724</v>
      </c>
      <c r="N110" s="23">
        <f t="shared" si="60"/>
        <v>117.87463216894834</v>
      </c>
      <c r="O110" s="8"/>
      <c r="P110" s="25">
        <v>96</v>
      </c>
      <c r="Q110" s="23">
        <f t="shared" si="49"/>
        <v>839.98748210373606</v>
      </c>
      <c r="R110" s="23">
        <f t="shared" si="88"/>
        <v>171391.35803701149</v>
      </c>
      <c r="S110" s="23">
        <f t="shared" si="61"/>
        <v>535.5979938656609</v>
      </c>
      <c r="T110" s="23">
        <f t="shared" si="62"/>
        <v>304.38948823807516</v>
      </c>
      <c r="U110" s="23">
        <f t="shared" si="63"/>
        <v>121.40221194288316</v>
      </c>
      <c r="V110" s="8"/>
      <c r="W110" s="25">
        <v>96</v>
      </c>
      <c r="X110" s="23">
        <f t="shared" si="50"/>
        <v>839.98748210373606</v>
      </c>
      <c r="Y110" s="23">
        <f t="shared" si="89"/>
        <v>151215.99319124492</v>
      </c>
      <c r="Z110" s="23">
        <f t="shared" si="64"/>
        <v>472.54997872264033</v>
      </c>
      <c r="AA110" s="23">
        <f t="shared" si="65"/>
        <v>367.43750338109572</v>
      </c>
      <c r="AB110" s="23">
        <f t="shared" si="66"/>
        <v>107.11132851046516</v>
      </c>
      <c r="AC110" s="8"/>
      <c r="AD110" s="25">
        <v>96</v>
      </c>
      <c r="AE110" s="23">
        <f t="shared" si="51"/>
        <v>1113.5329199293101</v>
      </c>
      <c r="AF110" s="23">
        <f t="shared" si="90"/>
        <v>175092.2779750778</v>
      </c>
      <c r="AG110" s="23">
        <f t="shared" si="67"/>
        <v>754.88778712366775</v>
      </c>
      <c r="AH110" s="23">
        <f t="shared" si="68"/>
        <v>358.64513280564233</v>
      </c>
      <c r="AJ110" s="25">
        <v>96</v>
      </c>
      <c r="AK110" s="23">
        <f t="shared" si="69"/>
        <v>1024.3979982413966</v>
      </c>
      <c r="AL110" s="23">
        <f t="shared" si="91"/>
        <v>167950.75169087478</v>
      </c>
      <c r="AM110" s="23">
        <f t="shared" si="70"/>
        <v>664.80505877637938</v>
      </c>
      <c r="AN110" s="23">
        <f t="shared" si="71"/>
        <v>359.59293946501725</v>
      </c>
      <c r="AO110" s="23">
        <f t="shared" si="72"/>
        <v>118.9651157810363</v>
      </c>
      <c r="AQ110" s="25">
        <v>96</v>
      </c>
      <c r="AR110" s="23">
        <f t="shared" si="73"/>
        <v>1130.4596550170538</v>
      </c>
      <c r="AS110" s="23">
        <f t="shared" si="92"/>
        <v>171325.55670651348</v>
      </c>
      <c r="AT110" s="23">
        <f t="shared" si="74"/>
        <v>803.08854706178192</v>
      </c>
      <c r="AU110" s="23">
        <f t="shared" si="75"/>
        <v>327.3711079552719</v>
      </c>
      <c r="AV110" s="23">
        <f t="shared" si="76"/>
        <v>121.35560266711373</v>
      </c>
      <c r="AW110" s="23"/>
      <c r="AX110" s="25">
        <v>96</v>
      </c>
      <c r="AY110" s="23">
        <f t="shared" si="77"/>
        <v>1194.4913688271995</v>
      </c>
      <c r="AZ110" s="23">
        <f t="shared" si="93"/>
        <v>171449.75487137144</v>
      </c>
      <c r="BA110" s="23">
        <f t="shared" si="78"/>
        <v>892.96747328839285</v>
      </c>
      <c r="BB110" s="23">
        <f t="shared" si="79"/>
        <v>301.52389553880664</v>
      </c>
      <c r="BC110" s="23">
        <f t="shared" si="80"/>
        <v>132.87356002531286</v>
      </c>
      <c r="BD110" s="23"/>
      <c r="BE110" s="25">
        <v>96</v>
      </c>
      <c r="BF110" s="23">
        <f t="shared" si="81"/>
        <v>1008.556220625067</v>
      </c>
      <c r="BG110" s="23">
        <f t="shared" si="94"/>
        <v>171175.77916934053</v>
      </c>
      <c r="BH110" s="23">
        <f t="shared" si="82"/>
        <v>624.07836155488724</v>
      </c>
      <c r="BI110" s="23">
        <f t="shared" si="83"/>
        <v>384.47785907017976</v>
      </c>
      <c r="BJ110" s="23">
        <f t="shared" si="84"/>
        <v>49.926268924390989</v>
      </c>
      <c r="BL110" s="25">
        <v>96</v>
      </c>
      <c r="BM110" s="23">
        <f t="shared" si="52"/>
        <v>881.11180941839041</v>
      </c>
      <c r="BN110" s="23">
        <f t="shared" si="95"/>
        <v>171723.2628256093</v>
      </c>
      <c r="BO110" s="23">
        <f t="shared" si="53"/>
        <v>536.63519633002898</v>
      </c>
      <c r="BP110" s="23">
        <f t="shared" si="85"/>
        <v>344.47661308836143</v>
      </c>
    </row>
    <row r="111" spans="1:68" x14ac:dyDescent="0.25">
      <c r="A111" s="23">
        <f>A99*1.03</f>
        <v>253354.01627752322</v>
      </c>
      <c r="B111" s="25">
        <v>97</v>
      </c>
      <c r="C111" s="23">
        <f t="shared" si="54"/>
        <v>997.43066099333657</v>
      </c>
      <c r="D111" s="23">
        <f t="shared" si="86"/>
        <v>165056.6999192544</v>
      </c>
      <c r="E111" s="23">
        <f t="shared" si="55"/>
        <v>636.15603093879304</v>
      </c>
      <c r="F111" s="23">
        <f t="shared" si="56"/>
        <v>361.27463005454354</v>
      </c>
      <c r="G111" s="23">
        <f t="shared" si="57"/>
        <v>127.91894243742216</v>
      </c>
      <c r="I111" s="25">
        <v>97</v>
      </c>
      <c r="J111" s="23">
        <f t="shared" si="48"/>
        <v>980.4839070089065</v>
      </c>
      <c r="K111" s="23">
        <f t="shared" si="87"/>
        <v>166037.46917355244</v>
      </c>
      <c r="L111" s="23">
        <f t="shared" si="58"/>
        <v>605.34493969524317</v>
      </c>
      <c r="M111" s="23">
        <f t="shared" si="59"/>
        <v>375.13896731366333</v>
      </c>
      <c r="N111" s="23">
        <f t="shared" si="60"/>
        <v>117.60987399793298</v>
      </c>
      <c r="O111" s="8"/>
      <c r="P111" s="25">
        <v>97</v>
      </c>
      <c r="Q111" s="23">
        <f t="shared" si="49"/>
        <v>839.98748210373606</v>
      </c>
      <c r="R111" s="23">
        <f t="shared" si="88"/>
        <v>171086.96854877341</v>
      </c>
      <c r="S111" s="23">
        <f t="shared" si="61"/>
        <v>534.64677671491688</v>
      </c>
      <c r="T111" s="23">
        <f t="shared" si="62"/>
        <v>305.34070538881917</v>
      </c>
      <c r="U111" s="23">
        <f t="shared" si="63"/>
        <v>121.18660272204784</v>
      </c>
      <c r="V111" s="8"/>
      <c r="W111" s="25">
        <v>97</v>
      </c>
      <c r="X111" s="23">
        <f t="shared" si="50"/>
        <v>839.98748210373606</v>
      </c>
      <c r="Y111" s="23">
        <f t="shared" si="89"/>
        <v>150848.55568786382</v>
      </c>
      <c r="Z111" s="23">
        <f t="shared" si="64"/>
        <v>471.4017365245744</v>
      </c>
      <c r="AA111" s="23">
        <f t="shared" si="65"/>
        <v>368.58574557916165</v>
      </c>
      <c r="AB111" s="23">
        <f t="shared" si="66"/>
        <v>106.85106027890355</v>
      </c>
      <c r="AC111" s="8"/>
      <c r="AD111" s="25">
        <v>97</v>
      </c>
      <c r="AE111" s="23">
        <f t="shared" si="51"/>
        <v>1113.5329199293101</v>
      </c>
      <c r="AF111" s="23">
        <f t="shared" si="90"/>
        <v>174733.63284227217</v>
      </c>
      <c r="AG111" s="23">
        <f t="shared" si="67"/>
        <v>753.34153486287505</v>
      </c>
      <c r="AH111" s="23">
        <f t="shared" si="68"/>
        <v>360.19138506643503</v>
      </c>
      <c r="AJ111" s="25">
        <v>97</v>
      </c>
      <c r="AK111" s="23">
        <f t="shared" si="69"/>
        <v>1024.3979982413966</v>
      </c>
      <c r="AL111" s="23">
        <f t="shared" si="91"/>
        <v>167591.15875140976</v>
      </c>
      <c r="AM111" s="23">
        <f t="shared" si="70"/>
        <v>663.38167005766365</v>
      </c>
      <c r="AN111" s="23">
        <f t="shared" si="71"/>
        <v>361.01632818373298</v>
      </c>
      <c r="AO111" s="23">
        <f t="shared" si="72"/>
        <v>118.71040411558192</v>
      </c>
      <c r="AQ111" s="25">
        <v>97</v>
      </c>
      <c r="AR111" s="23">
        <f t="shared" si="73"/>
        <v>1130.4596550170538</v>
      </c>
      <c r="AS111" s="23">
        <f t="shared" si="92"/>
        <v>170998.18559855822</v>
      </c>
      <c r="AT111" s="23">
        <f t="shared" si="74"/>
        <v>801.55399499324164</v>
      </c>
      <c r="AU111" s="23">
        <f t="shared" si="75"/>
        <v>328.90566002381217</v>
      </c>
      <c r="AV111" s="23">
        <f t="shared" si="76"/>
        <v>121.12371479897875</v>
      </c>
      <c r="AW111" s="23"/>
      <c r="AX111" s="25">
        <v>97</v>
      </c>
      <c r="AY111" s="23">
        <f t="shared" si="77"/>
        <v>1194.4913688271995</v>
      </c>
      <c r="AZ111" s="23">
        <f t="shared" si="93"/>
        <v>171148.23097583262</v>
      </c>
      <c r="BA111" s="23">
        <f t="shared" si="78"/>
        <v>891.39703633246154</v>
      </c>
      <c r="BB111" s="23">
        <f t="shared" si="79"/>
        <v>303.09433249473796</v>
      </c>
      <c r="BC111" s="23">
        <f t="shared" si="80"/>
        <v>132.63987900627026</v>
      </c>
      <c r="BD111" s="23"/>
      <c r="BE111" s="25">
        <v>97</v>
      </c>
      <c r="BF111" s="23">
        <f t="shared" si="81"/>
        <v>1008.556220625067</v>
      </c>
      <c r="BG111" s="23">
        <f t="shared" si="94"/>
        <v>170791.30131027036</v>
      </c>
      <c r="BH111" s="23">
        <f t="shared" si="82"/>
        <v>622.67661936036063</v>
      </c>
      <c r="BI111" s="23">
        <f t="shared" si="83"/>
        <v>385.87960126470637</v>
      </c>
      <c r="BJ111" s="23">
        <f t="shared" si="84"/>
        <v>49.814129548828859</v>
      </c>
      <c r="BL111" s="25">
        <v>97</v>
      </c>
      <c r="BM111" s="23">
        <f t="shared" si="52"/>
        <v>881.11180941839041</v>
      </c>
      <c r="BN111" s="23">
        <f t="shared" si="95"/>
        <v>171378.78621252094</v>
      </c>
      <c r="BO111" s="23">
        <f t="shared" si="53"/>
        <v>535.55870691412792</v>
      </c>
      <c r="BP111" s="23">
        <f t="shared" si="85"/>
        <v>345.55310250426248</v>
      </c>
    </row>
    <row r="112" spans="1:68" x14ac:dyDescent="0.25">
      <c r="A112" s="23"/>
      <c r="B112" s="25">
        <v>98</v>
      </c>
      <c r="C112" s="23">
        <f t="shared" si="54"/>
        <v>997.43066099333657</v>
      </c>
      <c r="D112" s="23">
        <f t="shared" si="86"/>
        <v>164695.42528919986</v>
      </c>
      <c r="E112" s="23">
        <f t="shared" si="55"/>
        <v>634.76361830212454</v>
      </c>
      <c r="F112" s="23">
        <f t="shared" si="56"/>
        <v>362.66704269121203</v>
      </c>
      <c r="G112" s="23">
        <f t="shared" si="57"/>
        <v>127.63895459912989</v>
      </c>
      <c r="I112" s="25">
        <v>98</v>
      </c>
      <c r="J112" s="23">
        <f t="shared" si="48"/>
        <v>980.4839070089065</v>
      </c>
      <c r="K112" s="23">
        <f t="shared" si="87"/>
        <v>165662.33020623878</v>
      </c>
      <c r="L112" s="23">
        <f t="shared" si="58"/>
        <v>603.97724554357887</v>
      </c>
      <c r="M112" s="23">
        <f t="shared" si="59"/>
        <v>376.50666146532762</v>
      </c>
      <c r="N112" s="23">
        <f t="shared" si="60"/>
        <v>117.34415056275247</v>
      </c>
      <c r="O112" s="8"/>
      <c r="P112" s="25">
        <v>98</v>
      </c>
      <c r="Q112" s="23">
        <f t="shared" si="49"/>
        <v>839.98748210373606</v>
      </c>
      <c r="R112" s="23">
        <f t="shared" si="88"/>
        <v>170781.6278433846</v>
      </c>
      <c r="S112" s="23">
        <f t="shared" si="61"/>
        <v>533.69258701057686</v>
      </c>
      <c r="T112" s="23">
        <f t="shared" si="62"/>
        <v>306.2948950931592</v>
      </c>
      <c r="U112" s="23">
        <f t="shared" si="63"/>
        <v>120.97031972239743</v>
      </c>
      <c r="V112" s="8"/>
      <c r="W112" s="25">
        <v>98</v>
      </c>
      <c r="X112" s="23">
        <f t="shared" si="50"/>
        <v>839.98748210373606</v>
      </c>
      <c r="Y112" s="23">
        <f t="shared" si="89"/>
        <v>150479.96994228466</v>
      </c>
      <c r="Z112" s="23">
        <f t="shared" si="64"/>
        <v>470.24990606963951</v>
      </c>
      <c r="AA112" s="23">
        <f t="shared" si="65"/>
        <v>369.73757603409655</v>
      </c>
      <c r="AB112" s="23">
        <f t="shared" si="66"/>
        <v>106.58997870911831</v>
      </c>
      <c r="AC112" s="8"/>
      <c r="AD112" s="25">
        <v>98</v>
      </c>
      <c r="AE112" s="23">
        <f t="shared" si="51"/>
        <v>1113.5329199293101</v>
      </c>
      <c r="AF112" s="23">
        <f t="shared" si="90"/>
        <v>174373.44145720574</v>
      </c>
      <c r="AG112" s="23">
        <f t="shared" si="67"/>
        <v>751.78861613477147</v>
      </c>
      <c r="AH112" s="23">
        <f t="shared" si="68"/>
        <v>361.74430379453861</v>
      </c>
      <c r="AJ112" s="25">
        <v>98</v>
      </c>
      <c r="AK112" s="23">
        <f t="shared" si="69"/>
        <v>1024.3979982413966</v>
      </c>
      <c r="AL112" s="23">
        <f t="shared" si="91"/>
        <v>167230.14242322603</v>
      </c>
      <c r="AM112" s="23">
        <f t="shared" si="70"/>
        <v>661.95264709193646</v>
      </c>
      <c r="AN112" s="23">
        <f t="shared" si="71"/>
        <v>362.44535114946018</v>
      </c>
      <c r="AO112" s="23">
        <f t="shared" si="72"/>
        <v>118.45468421645178</v>
      </c>
      <c r="AQ112" s="25">
        <v>98</v>
      </c>
      <c r="AR112" s="23">
        <f t="shared" si="73"/>
        <v>1130.4596550170538</v>
      </c>
      <c r="AS112" s="23">
        <f t="shared" si="92"/>
        <v>170669.2799385344</v>
      </c>
      <c r="AT112" s="23">
        <f t="shared" si="74"/>
        <v>800.01224971187992</v>
      </c>
      <c r="AU112" s="23">
        <f t="shared" si="75"/>
        <v>330.4474053051739</v>
      </c>
      <c r="AV112" s="23">
        <f t="shared" si="76"/>
        <v>120.89073995646187</v>
      </c>
      <c r="AW112" s="23"/>
      <c r="AX112" s="25">
        <v>98</v>
      </c>
      <c r="AY112" s="23">
        <f t="shared" si="77"/>
        <v>1194.4913688271995</v>
      </c>
      <c r="AZ112" s="23">
        <f t="shared" si="93"/>
        <v>170845.13664333787</v>
      </c>
      <c r="BA112" s="23">
        <f t="shared" si="78"/>
        <v>889.81842001738471</v>
      </c>
      <c r="BB112" s="23">
        <f t="shared" si="79"/>
        <v>304.67294880981478</v>
      </c>
      <c r="BC112" s="23">
        <f t="shared" si="80"/>
        <v>132.40498089858684</v>
      </c>
      <c r="BD112" s="23"/>
      <c r="BE112" s="25">
        <v>98</v>
      </c>
      <c r="BF112" s="23">
        <f t="shared" si="81"/>
        <v>1008.556220625067</v>
      </c>
      <c r="BG112" s="23">
        <f t="shared" si="94"/>
        <v>170405.42170900566</v>
      </c>
      <c r="BH112" s="23">
        <f t="shared" si="82"/>
        <v>621.26976664741642</v>
      </c>
      <c r="BI112" s="23">
        <f t="shared" si="83"/>
        <v>387.28645397765058</v>
      </c>
      <c r="BJ112" s="23">
        <f t="shared" si="84"/>
        <v>49.701581331793321</v>
      </c>
      <c r="BL112" s="25">
        <v>98</v>
      </c>
      <c r="BM112" s="23">
        <f t="shared" si="52"/>
        <v>881.11180941839041</v>
      </c>
      <c r="BN112" s="23">
        <f t="shared" si="95"/>
        <v>171033.23311001668</v>
      </c>
      <c r="BO112" s="23">
        <f t="shared" si="53"/>
        <v>534.47885346880207</v>
      </c>
      <c r="BP112" s="23">
        <f t="shared" si="85"/>
        <v>346.63295594958834</v>
      </c>
    </row>
    <row r="113" spans="1:68" x14ac:dyDescent="0.25">
      <c r="A113" s="23"/>
      <c r="B113" s="25">
        <v>99</v>
      </c>
      <c r="C113" s="23">
        <f t="shared" si="54"/>
        <v>997.43066099333657</v>
      </c>
      <c r="D113" s="23">
        <f t="shared" si="86"/>
        <v>164332.75824650866</v>
      </c>
      <c r="E113" s="23">
        <f t="shared" si="55"/>
        <v>633.36583907508543</v>
      </c>
      <c r="F113" s="23">
        <f t="shared" si="56"/>
        <v>364.06482191825114</v>
      </c>
      <c r="G113" s="23">
        <f t="shared" si="57"/>
        <v>127.3578876410442</v>
      </c>
      <c r="I113" s="25">
        <v>99</v>
      </c>
      <c r="J113" s="23">
        <f t="shared" si="48"/>
        <v>980.4839070089065</v>
      </c>
      <c r="K113" s="23">
        <f t="shared" si="87"/>
        <v>165285.82354477345</v>
      </c>
      <c r="L113" s="23">
        <f t="shared" si="58"/>
        <v>602.60456500698649</v>
      </c>
      <c r="M113" s="23">
        <f t="shared" si="59"/>
        <v>377.87934200192001</v>
      </c>
      <c r="N113" s="23">
        <f t="shared" si="60"/>
        <v>117.07745834421453</v>
      </c>
      <c r="O113" s="8"/>
      <c r="P113" s="25">
        <v>99</v>
      </c>
      <c r="Q113" s="23">
        <f t="shared" si="49"/>
        <v>839.98748210373606</v>
      </c>
      <c r="R113" s="23">
        <f t="shared" si="88"/>
        <v>170475.33294829144</v>
      </c>
      <c r="S113" s="23">
        <f t="shared" si="61"/>
        <v>532.73541546341073</v>
      </c>
      <c r="T113" s="23">
        <f t="shared" si="62"/>
        <v>307.25206664032532</v>
      </c>
      <c r="U113" s="23">
        <f t="shared" si="63"/>
        <v>120.75336083837311</v>
      </c>
      <c r="V113" s="8"/>
      <c r="W113" s="25">
        <v>99</v>
      </c>
      <c r="X113" s="23">
        <f t="shared" si="50"/>
        <v>839.98748210373606</v>
      </c>
      <c r="Y113" s="23">
        <f t="shared" si="89"/>
        <v>150110.23236625057</v>
      </c>
      <c r="Z113" s="23">
        <f t="shared" si="64"/>
        <v>469.09447614453296</v>
      </c>
      <c r="AA113" s="23">
        <f t="shared" si="65"/>
        <v>370.89300595920309</v>
      </c>
      <c r="AB113" s="23">
        <f t="shared" si="66"/>
        <v>106.32808125942749</v>
      </c>
      <c r="AC113" s="8"/>
      <c r="AD113" s="25">
        <v>99</v>
      </c>
      <c r="AE113" s="23">
        <f t="shared" si="51"/>
        <v>1113.5329199293101</v>
      </c>
      <c r="AF113" s="23">
        <f t="shared" si="90"/>
        <v>174011.69715341119</v>
      </c>
      <c r="AG113" s="23">
        <f t="shared" si="67"/>
        <v>750.22900219774272</v>
      </c>
      <c r="AH113" s="23">
        <f t="shared" si="68"/>
        <v>363.30391773156737</v>
      </c>
      <c r="AJ113" s="25">
        <v>99</v>
      </c>
      <c r="AK113" s="23">
        <f t="shared" si="69"/>
        <v>1024.3979982413966</v>
      </c>
      <c r="AL113" s="23">
        <f t="shared" si="91"/>
        <v>166867.69707207658</v>
      </c>
      <c r="AM113" s="23">
        <f t="shared" si="70"/>
        <v>660.51796757696991</v>
      </c>
      <c r="AN113" s="23">
        <f t="shared" si="71"/>
        <v>363.88003066442673</v>
      </c>
      <c r="AO113" s="23">
        <f t="shared" si="72"/>
        <v>118.19795209272093</v>
      </c>
      <c r="AQ113" s="25">
        <v>99</v>
      </c>
      <c r="AR113" s="23">
        <f t="shared" si="73"/>
        <v>1130.4596550170538</v>
      </c>
      <c r="AS113" s="23">
        <f t="shared" si="92"/>
        <v>170338.83253322923</v>
      </c>
      <c r="AT113" s="23">
        <f t="shared" si="74"/>
        <v>798.46327749951195</v>
      </c>
      <c r="AU113" s="23">
        <f t="shared" si="75"/>
        <v>331.99637751754187</v>
      </c>
      <c r="AV113" s="23">
        <f t="shared" si="76"/>
        <v>120.65667304437072</v>
      </c>
      <c r="AW113" s="23"/>
      <c r="AX113" s="25">
        <v>99</v>
      </c>
      <c r="AY113" s="23">
        <f t="shared" si="77"/>
        <v>1194.4913688271995</v>
      </c>
      <c r="AZ113" s="23">
        <f t="shared" si="93"/>
        <v>170540.46369452807</v>
      </c>
      <c r="BA113" s="23">
        <f t="shared" si="78"/>
        <v>888.23158174233367</v>
      </c>
      <c r="BB113" s="23">
        <f t="shared" si="79"/>
        <v>306.25978708486582</v>
      </c>
      <c r="BC113" s="23">
        <f t="shared" si="80"/>
        <v>132.16885936325926</v>
      </c>
      <c r="BD113" s="23"/>
      <c r="BE113" s="25">
        <v>99</v>
      </c>
      <c r="BF113" s="23">
        <f t="shared" si="81"/>
        <v>1008.556220625067</v>
      </c>
      <c r="BG113" s="23">
        <f t="shared" si="94"/>
        <v>170018.135255028</v>
      </c>
      <c r="BH113" s="23">
        <f t="shared" si="82"/>
        <v>619.85778478395616</v>
      </c>
      <c r="BI113" s="23">
        <f t="shared" si="83"/>
        <v>388.69843584111084</v>
      </c>
      <c r="BJ113" s="23">
        <f t="shared" si="84"/>
        <v>49.588622782716506</v>
      </c>
      <c r="BL113" s="25">
        <v>99</v>
      </c>
      <c r="BM113" s="23">
        <f t="shared" si="52"/>
        <v>881.11180941839041</v>
      </c>
      <c r="BN113" s="23">
        <f t="shared" si="95"/>
        <v>170686.6001540671</v>
      </c>
      <c r="BO113" s="23">
        <f t="shared" si="53"/>
        <v>533.39562548145966</v>
      </c>
      <c r="BP113" s="23">
        <f t="shared" si="85"/>
        <v>347.71618393693075</v>
      </c>
    </row>
    <row r="114" spans="1:68" x14ac:dyDescent="0.25">
      <c r="A114" s="23"/>
      <c r="B114" s="25">
        <v>100</v>
      </c>
      <c r="C114" s="23">
        <f t="shared" si="54"/>
        <v>997.43066099333657</v>
      </c>
      <c r="D114" s="23">
        <f t="shared" si="86"/>
        <v>163968.6934245904</v>
      </c>
      <c r="E114" s="23">
        <f t="shared" si="55"/>
        <v>631.9626725739422</v>
      </c>
      <c r="F114" s="23">
        <f t="shared" si="56"/>
        <v>365.46798841939437</v>
      </c>
      <c r="G114" s="23">
        <f t="shared" si="57"/>
        <v>127.07573740405755</v>
      </c>
      <c r="I114" s="25">
        <v>100</v>
      </c>
      <c r="J114" s="23">
        <f t="shared" si="48"/>
        <v>980.4839070089065</v>
      </c>
      <c r="K114" s="23">
        <f t="shared" si="87"/>
        <v>164907.94420277153</v>
      </c>
      <c r="L114" s="23">
        <f t="shared" si="58"/>
        <v>601.22687990593784</v>
      </c>
      <c r="M114" s="23">
        <f t="shared" si="59"/>
        <v>379.25702710296866</v>
      </c>
      <c r="N114" s="23">
        <f t="shared" si="60"/>
        <v>116.80979381029651</v>
      </c>
      <c r="O114" s="8"/>
      <c r="P114" s="25">
        <v>100</v>
      </c>
      <c r="Q114" s="23">
        <f t="shared" si="49"/>
        <v>839.98748210373606</v>
      </c>
      <c r="R114" s="23">
        <f t="shared" si="88"/>
        <v>170168.08088165111</v>
      </c>
      <c r="S114" s="23">
        <f t="shared" si="61"/>
        <v>531.77525275515973</v>
      </c>
      <c r="T114" s="23">
        <f t="shared" si="62"/>
        <v>308.21222934857633</v>
      </c>
      <c r="U114" s="23">
        <f t="shared" si="63"/>
        <v>120.53572395783621</v>
      </c>
      <c r="V114" s="8"/>
      <c r="W114" s="25">
        <v>100</v>
      </c>
      <c r="X114" s="23">
        <f t="shared" si="50"/>
        <v>839.98748210373606</v>
      </c>
      <c r="Y114" s="23">
        <f t="shared" si="89"/>
        <v>149739.33936029137</v>
      </c>
      <c r="Z114" s="23">
        <f t="shared" si="64"/>
        <v>467.9354355009105</v>
      </c>
      <c r="AA114" s="23">
        <f t="shared" si="65"/>
        <v>372.05204660282556</v>
      </c>
      <c r="AB114" s="23">
        <f t="shared" si="66"/>
        <v>106.0653653802064</v>
      </c>
      <c r="AC114" s="8"/>
      <c r="AD114" s="25">
        <v>100</v>
      </c>
      <c r="AE114" s="23">
        <f t="shared" si="51"/>
        <v>1113.5329199293101</v>
      </c>
      <c r="AF114" s="23">
        <f t="shared" si="90"/>
        <v>173648.39323567963</v>
      </c>
      <c r="AG114" s="23">
        <f t="shared" si="67"/>
        <v>748.66266418625833</v>
      </c>
      <c r="AH114" s="23">
        <f t="shared" si="68"/>
        <v>364.87025574305176</v>
      </c>
      <c r="AJ114" s="25">
        <v>100</v>
      </c>
      <c r="AK114" s="23">
        <f t="shared" si="69"/>
        <v>1024.3979982413966</v>
      </c>
      <c r="AL114" s="23">
        <f t="shared" si="91"/>
        <v>166503.81704141214</v>
      </c>
      <c r="AM114" s="23">
        <f t="shared" si="70"/>
        <v>659.07760912225649</v>
      </c>
      <c r="AN114" s="23">
        <f t="shared" si="71"/>
        <v>365.32038911914015</v>
      </c>
      <c r="AO114" s="23">
        <f t="shared" si="72"/>
        <v>117.94020373766695</v>
      </c>
      <c r="AQ114" s="25">
        <v>100</v>
      </c>
      <c r="AR114" s="23">
        <f t="shared" si="73"/>
        <v>1130.4596550170538</v>
      </c>
      <c r="AS114" s="23">
        <f t="shared" si="92"/>
        <v>170006.8361557117</v>
      </c>
      <c r="AT114" s="23">
        <f t="shared" si="74"/>
        <v>796.90704447989856</v>
      </c>
      <c r="AU114" s="23">
        <f t="shared" si="75"/>
        <v>333.55261053715526</v>
      </c>
      <c r="AV114" s="23">
        <f t="shared" si="76"/>
        <v>120.42150894362914</v>
      </c>
      <c r="AW114" s="23"/>
      <c r="AX114" s="25">
        <v>100</v>
      </c>
      <c r="AY114" s="23">
        <f t="shared" si="77"/>
        <v>1194.4913688271995</v>
      </c>
      <c r="AZ114" s="23">
        <f t="shared" si="93"/>
        <v>170234.20390744321</v>
      </c>
      <c r="BA114" s="23">
        <f t="shared" si="78"/>
        <v>886.63647868459998</v>
      </c>
      <c r="BB114" s="23">
        <f t="shared" si="79"/>
        <v>307.85489014259952</v>
      </c>
      <c r="BC114" s="23">
        <f t="shared" si="80"/>
        <v>131.9315080282685</v>
      </c>
      <c r="BD114" s="23"/>
      <c r="BE114" s="25">
        <v>100</v>
      </c>
      <c r="BF114" s="23">
        <f t="shared" si="81"/>
        <v>1008.556220625067</v>
      </c>
      <c r="BG114" s="23">
        <f t="shared" si="94"/>
        <v>169629.4368191869</v>
      </c>
      <c r="BH114" s="23">
        <f t="shared" si="82"/>
        <v>618.44065506995219</v>
      </c>
      <c r="BI114" s="23">
        <f t="shared" si="83"/>
        <v>390.11556555511481</v>
      </c>
      <c r="BJ114" s="23">
        <f t="shared" si="84"/>
        <v>49.47525240559618</v>
      </c>
      <c r="BL114" s="25">
        <v>100</v>
      </c>
      <c r="BM114" s="23">
        <f t="shared" si="52"/>
        <v>881.11180941839041</v>
      </c>
      <c r="BN114" s="23">
        <f t="shared" si="95"/>
        <v>170338.88397013018</v>
      </c>
      <c r="BO114" s="23">
        <f t="shared" si="53"/>
        <v>532.30901240665673</v>
      </c>
      <c r="BP114" s="23">
        <f t="shared" si="85"/>
        <v>348.80279701173367</v>
      </c>
    </row>
    <row r="115" spans="1:68" x14ac:dyDescent="0.25">
      <c r="A115" s="23"/>
      <c r="B115" s="25">
        <v>101</v>
      </c>
      <c r="C115" s="23">
        <f t="shared" si="54"/>
        <v>997.43066099333657</v>
      </c>
      <c r="D115" s="23">
        <f t="shared" si="86"/>
        <v>163603.22543617099</v>
      </c>
      <c r="E115" s="23">
        <f t="shared" si="55"/>
        <v>630.55409803524242</v>
      </c>
      <c r="F115" s="23">
        <f t="shared" si="56"/>
        <v>366.87656295809415</v>
      </c>
      <c r="G115" s="23">
        <f t="shared" si="57"/>
        <v>126.79249971303251</v>
      </c>
      <c r="I115" s="25">
        <v>101</v>
      </c>
      <c r="J115" s="23">
        <f t="shared" si="48"/>
        <v>980.4839070089065</v>
      </c>
      <c r="K115" s="23">
        <f t="shared" si="87"/>
        <v>164528.68717566857</v>
      </c>
      <c r="L115" s="23">
        <f t="shared" si="58"/>
        <v>599.84417199462496</v>
      </c>
      <c r="M115" s="23">
        <f t="shared" si="59"/>
        <v>380.63973501428154</v>
      </c>
      <c r="N115" s="23">
        <f t="shared" si="60"/>
        <v>116.54115341609858</v>
      </c>
      <c r="O115" s="8"/>
      <c r="P115" s="25">
        <v>101</v>
      </c>
      <c r="Q115" s="23">
        <f t="shared" si="49"/>
        <v>839.98748210373606</v>
      </c>
      <c r="R115" s="23">
        <f t="shared" si="88"/>
        <v>169859.86865230254</v>
      </c>
      <c r="S115" s="23">
        <f t="shared" si="61"/>
        <v>530.81208953844543</v>
      </c>
      <c r="T115" s="23">
        <f t="shared" si="62"/>
        <v>309.17539256529062</v>
      </c>
      <c r="U115" s="23">
        <f t="shared" si="63"/>
        <v>120.31740696204764</v>
      </c>
      <c r="V115" s="8"/>
      <c r="W115" s="25">
        <v>101</v>
      </c>
      <c r="X115" s="23">
        <f t="shared" si="50"/>
        <v>839.98748210373606</v>
      </c>
      <c r="Y115" s="23">
        <f t="shared" si="89"/>
        <v>149367.28731368855</v>
      </c>
      <c r="Z115" s="23">
        <f t="shared" si="64"/>
        <v>466.77277285527668</v>
      </c>
      <c r="AA115" s="23">
        <f t="shared" si="65"/>
        <v>373.21470924845937</v>
      </c>
      <c r="AB115" s="23">
        <f t="shared" si="66"/>
        <v>105.80182851386273</v>
      </c>
      <c r="AC115" s="8"/>
      <c r="AD115" s="25">
        <v>101</v>
      </c>
      <c r="AE115" s="23">
        <f t="shared" si="51"/>
        <v>1113.5329199293101</v>
      </c>
      <c r="AF115" s="23">
        <f t="shared" si="90"/>
        <v>173283.52297993656</v>
      </c>
      <c r="AG115" s="23">
        <f t="shared" si="67"/>
        <v>747.08957311033816</v>
      </c>
      <c r="AH115" s="23">
        <f t="shared" si="68"/>
        <v>366.44334681897192</v>
      </c>
      <c r="AJ115" s="25">
        <v>101</v>
      </c>
      <c r="AK115" s="23">
        <f t="shared" si="69"/>
        <v>1024.3979982413966</v>
      </c>
      <c r="AL115" s="23">
        <f t="shared" si="91"/>
        <v>166138.49665229299</v>
      </c>
      <c r="AM115" s="23">
        <f t="shared" si="70"/>
        <v>657.63154924865978</v>
      </c>
      <c r="AN115" s="23">
        <f t="shared" si="71"/>
        <v>366.76644899273685</v>
      </c>
      <c r="AO115" s="23">
        <f t="shared" si="72"/>
        <v>117.68143512870755</v>
      </c>
      <c r="AQ115" s="25">
        <v>101</v>
      </c>
      <c r="AR115" s="23">
        <f t="shared" si="73"/>
        <v>1130.4596550170538</v>
      </c>
      <c r="AS115" s="23">
        <f t="shared" si="92"/>
        <v>169673.28354517455</v>
      </c>
      <c r="AT115" s="23">
        <f t="shared" si="74"/>
        <v>795.34351661800565</v>
      </c>
      <c r="AU115" s="23">
        <f t="shared" si="75"/>
        <v>335.11613839904817</v>
      </c>
      <c r="AV115" s="23">
        <f t="shared" si="76"/>
        <v>120.18524251116531</v>
      </c>
      <c r="AW115" s="23"/>
      <c r="AX115" s="25">
        <v>101</v>
      </c>
      <c r="AY115" s="23">
        <f t="shared" si="77"/>
        <v>1194.4913688271995</v>
      </c>
      <c r="AZ115" s="23">
        <f t="shared" si="93"/>
        <v>169926.34901730061</v>
      </c>
      <c r="BA115" s="23">
        <f t="shared" si="78"/>
        <v>885.0330677984407</v>
      </c>
      <c r="BB115" s="23">
        <f t="shared" si="79"/>
        <v>309.4583010287588</v>
      </c>
      <c r="BC115" s="23">
        <f t="shared" si="80"/>
        <v>131.69292048840796</v>
      </c>
      <c r="BD115" s="23"/>
      <c r="BE115" s="25">
        <v>101</v>
      </c>
      <c r="BF115" s="23">
        <f t="shared" si="81"/>
        <v>1008.556220625067</v>
      </c>
      <c r="BG115" s="23">
        <f t="shared" si="94"/>
        <v>169239.32125363179</v>
      </c>
      <c r="BH115" s="23">
        <f t="shared" si="82"/>
        <v>617.01835873719915</v>
      </c>
      <c r="BI115" s="23">
        <f t="shared" si="83"/>
        <v>391.53786188786785</v>
      </c>
      <c r="BJ115" s="23">
        <f t="shared" si="84"/>
        <v>49.361468698975941</v>
      </c>
      <c r="BL115" s="25">
        <v>101</v>
      </c>
      <c r="BM115" s="23">
        <f t="shared" si="52"/>
        <v>881.11180941839041</v>
      </c>
      <c r="BN115" s="23">
        <f t="shared" si="95"/>
        <v>169990.08117311844</v>
      </c>
      <c r="BO115" s="23">
        <f t="shared" si="53"/>
        <v>531.21900366599505</v>
      </c>
      <c r="BP115" s="23">
        <f t="shared" si="85"/>
        <v>349.89280575239536</v>
      </c>
    </row>
    <row r="116" spans="1:68" x14ac:dyDescent="0.25">
      <c r="A116" s="23"/>
      <c r="B116" s="25">
        <v>102</v>
      </c>
      <c r="C116" s="23">
        <f t="shared" si="54"/>
        <v>997.43066099333657</v>
      </c>
      <c r="D116" s="23">
        <f t="shared" si="86"/>
        <v>163236.3488732129</v>
      </c>
      <c r="E116" s="23">
        <f t="shared" si="55"/>
        <v>629.14009461550813</v>
      </c>
      <c r="F116" s="23">
        <f t="shared" si="56"/>
        <v>368.29056637782844</v>
      </c>
      <c r="G116" s="23">
        <f t="shared" si="57"/>
        <v>126.50817037674</v>
      </c>
      <c r="I116" s="25">
        <v>102</v>
      </c>
      <c r="J116" s="23">
        <f t="shared" si="48"/>
        <v>980.4839070089065</v>
      </c>
      <c r="K116" s="23">
        <f t="shared" si="87"/>
        <v>164148.04744065428</v>
      </c>
      <c r="L116" s="23">
        <f t="shared" si="58"/>
        <v>598.45642296071867</v>
      </c>
      <c r="M116" s="23">
        <f t="shared" si="59"/>
        <v>382.02748404818783</v>
      </c>
      <c r="N116" s="23">
        <f t="shared" si="60"/>
        <v>116.27153360379678</v>
      </c>
      <c r="O116" s="8"/>
      <c r="P116" s="25">
        <v>102</v>
      </c>
      <c r="Q116" s="23">
        <f t="shared" si="49"/>
        <v>839.98748210373606</v>
      </c>
      <c r="R116" s="23">
        <f t="shared" si="88"/>
        <v>169550.69325973725</v>
      </c>
      <c r="S116" s="23">
        <f t="shared" si="61"/>
        <v>529.84591643667886</v>
      </c>
      <c r="T116" s="23">
        <f t="shared" si="62"/>
        <v>310.14156566705719</v>
      </c>
      <c r="U116" s="23">
        <f t="shared" si="63"/>
        <v>120.09840772564723</v>
      </c>
      <c r="V116" s="8"/>
      <c r="W116" s="25">
        <v>102</v>
      </c>
      <c r="X116" s="23">
        <f t="shared" si="50"/>
        <v>839.98748210373606</v>
      </c>
      <c r="Y116" s="23">
        <f t="shared" si="89"/>
        <v>148994.07260444009</v>
      </c>
      <c r="Z116" s="23">
        <f t="shared" si="64"/>
        <v>465.60647688887525</v>
      </c>
      <c r="AA116" s="23">
        <f t="shared" si="65"/>
        <v>374.38100521486081</v>
      </c>
      <c r="AB116" s="23">
        <f t="shared" si="66"/>
        <v>105.53746809481174</v>
      </c>
      <c r="AC116" s="8"/>
      <c r="AD116" s="25">
        <v>102</v>
      </c>
      <c r="AE116" s="23">
        <f t="shared" si="51"/>
        <v>1113.5329199293101</v>
      </c>
      <c r="AF116" s="23">
        <f t="shared" si="90"/>
        <v>172917.0796331176</v>
      </c>
      <c r="AG116" s="23">
        <f t="shared" si="67"/>
        <v>745.50969985501547</v>
      </c>
      <c r="AH116" s="23">
        <f t="shared" si="68"/>
        <v>368.02322007429461</v>
      </c>
      <c r="AJ116" s="25">
        <v>102</v>
      </c>
      <c r="AK116" s="23">
        <f t="shared" si="69"/>
        <v>1024.3979982413966</v>
      </c>
      <c r="AL116" s="23">
        <f t="shared" si="91"/>
        <v>165771.73020330025</v>
      </c>
      <c r="AM116" s="23">
        <f t="shared" si="70"/>
        <v>656.17976538806352</v>
      </c>
      <c r="AN116" s="23">
        <f t="shared" si="71"/>
        <v>368.21823285333312</v>
      </c>
      <c r="AO116" s="23">
        <f t="shared" si="72"/>
        <v>117.42164222733768</v>
      </c>
      <c r="AQ116" s="25">
        <v>102</v>
      </c>
      <c r="AR116" s="23">
        <f t="shared" si="73"/>
        <v>1130.4596550170538</v>
      </c>
      <c r="AS116" s="23">
        <f t="shared" si="92"/>
        <v>169338.16740677549</v>
      </c>
      <c r="AT116" s="23">
        <f t="shared" si="74"/>
        <v>793.7726597192601</v>
      </c>
      <c r="AU116" s="23">
        <f t="shared" si="75"/>
        <v>336.68699529779371</v>
      </c>
      <c r="AV116" s="23">
        <f t="shared" si="76"/>
        <v>119.94786857979932</v>
      </c>
      <c r="AW116" s="23"/>
      <c r="AX116" s="25">
        <v>102</v>
      </c>
      <c r="AY116" s="23">
        <f t="shared" si="77"/>
        <v>1194.4913688271995</v>
      </c>
      <c r="AZ116" s="23">
        <f t="shared" si="93"/>
        <v>169616.89071627185</v>
      </c>
      <c r="BA116" s="23">
        <f t="shared" si="78"/>
        <v>883.42130581391586</v>
      </c>
      <c r="BB116" s="23">
        <f t="shared" si="79"/>
        <v>311.07006301328363</v>
      </c>
      <c r="BC116" s="23">
        <f t="shared" si="80"/>
        <v>131.45309030511069</v>
      </c>
      <c r="BD116" s="23"/>
      <c r="BE116" s="25">
        <v>102</v>
      </c>
      <c r="BF116" s="23">
        <f t="shared" si="81"/>
        <v>1008.556220625067</v>
      </c>
      <c r="BG116" s="23">
        <f t="shared" si="94"/>
        <v>168847.78339174393</v>
      </c>
      <c r="BH116" s="23">
        <f t="shared" si="82"/>
        <v>615.59087694906634</v>
      </c>
      <c r="BI116" s="23">
        <f t="shared" si="83"/>
        <v>392.96534367600066</v>
      </c>
      <c r="BJ116" s="23">
        <f t="shared" si="84"/>
        <v>49.247270155925314</v>
      </c>
      <c r="BL116" s="25">
        <v>102</v>
      </c>
      <c r="BM116" s="23">
        <f t="shared" si="52"/>
        <v>881.11180941839041</v>
      </c>
      <c r="BN116" s="23">
        <f t="shared" si="95"/>
        <v>169640.18836736603</v>
      </c>
      <c r="BO116" s="23">
        <f t="shared" si="53"/>
        <v>530.12558864801883</v>
      </c>
      <c r="BP116" s="23">
        <f t="shared" si="85"/>
        <v>350.98622077037157</v>
      </c>
    </row>
    <row r="117" spans="1:68" x14ac:dyDescent="0.25">
      <c r="A117" s="23"/>
      <c r="B117" s="25">
        <v>103</v>
      </c>
      <c r="C117" s="23">
        <f t="shared" si="54"/>
        <v>997.43066099333657</v>
      </c>
      <c r="D117" s="23">
        <f t="shared" si="86"/>
        <v>162868.05830683507</v>
      </c>
      <c r="E117" s="23">
        <f t="shared" si="55"/>
        <v>627.72064139092686</v>
      </c>
      <c r="F117" s="23">
        <f t="shared" si="56"/>
        <v>369.71001960240972</v>
      </c>
      <c r="G117" s="23">
        <f t="shared" si="57"/>
        <v>126.22274518779717</v>
      </c>
      <c r="I117" s="25">
        <v>103</v>
      </c>
      <c r="J117" s="23">
        <f t="shared" si="48"/>
        <v>980.4839070089065</v>
      </c>
      <c r="K117" s="23">
        <f t="shared" si="87"/>
        <v>163766.01995660609</v>
      </c>
      <c r="L117" s="23">
        <f t="shared" si="58"/>
        <v>597.06361442512627</v>
      </c>
      <c r="M117" s="23">
        <f t="shared" si="59"/>
        <v>383.42029258378022</v>
      </c>
      <c r="N117" s="23">
        <f t="shared" si="60"/>
        <v>116.00093080259599</v>
      </c>
      <c r="O117" s="8"/>
      <c r="P117" s="25">
        <v>103</v>
      </c>
      <c r="Q117" s="23">
        <f t="shared" si="49"/>
        <v>839.98748210373606</v>
      </c>
      <c r="R117" s="23">
        <f t="shared" si="88"/>
        <v>169240.55169407019</v>
      </c>
      <c r="S117" s="23">
        <f t="shared" si="61"/>
        <v>528.87672404396926</v>
      </c>
      <c r="T117" s="23">
        <f t="shared" si="62"/>
        <v>311.11075805976679</v>
      </c>
      <c r="U117" s="23">
        <f t="shared" si="63"/>
        <v>119.87872411663307</v>
      </c>
      <c r="V117" s="8"/>
      <c r="W117" s="25">
        <v>103</v>
      </c>
      <c r="X117" s="23">
        <f t="shared" si="50"/>
        <v>839.98748210373606</v>
      </c>
      <c r="Y117" s="23">
        <f t="shared" si="89"/>
        <v>148619.69159922525</v>
      </c>
      <c r="Z117" s="23">
        <f t="shared" si="64"/>
        <v>464.43653624757889</v>
      </c>
      <c r="AA117" s="23">
        <f t="shared" si="65"/>
        <v>375.55094585615717</v>
      </c>
      <c r="AB117" s="23">
        <f t="shared" si="66"/>
        <v>105.27228154945122</v>
      </c>
      <c r="AC117" s="8"/>
      <c r="AD117" s="25">
        <v>103</v>
      </c>
      <c r="AE117" s="23">
        <f t="shared" si="51"/>
        <v>1113.5329199293101</v>
      </c>
      <c r="AF117" s="23">
        <f t="shared" si="90"/>
        <v>172549.05641304329</v>
      </c>
      <c r="AG117" s="23">
        <f t="shared" si="67"/>
        <v>743.92301517979774</v>
      </c>
      <c r="AH117" s="23">
        <f t="shared" si="68"/>
        <v>369.60990474951234</v>
      </c>
      <c r="AJ117" s="25">
        <v>103</v>
      </c>
      <c r="AK117" s="23">
        <f t="shared" si="69"/>
        <v>1024.3979982413966</v>
      </c>
      <c r="AL117" s="23">
        <f t="shared" si="91"/>
        <v>165403.51197044691</v>
      </c>
      <c r="AM117" s="23">
        <f t="shared" si="70"/>
        <v>654.72223488301904</v>
      </c>
      <c r="AN117" s="23">
        <f t="shared" si="71"/>
        <v>369.67576335837759</v>
      </c>
      <c r="AO117" s="23">
        <f t="shared" si="72"/>
        <v>117.16082097906657</v>
      </c>
      <c r="AQ117" s="25">
        <v>103</v>
      </c>
      <c r="AR117" s="23">
        <f t="shared" si="73"/>
        <v>1130.4596550170538</v>
      </c>
      <c r="AS117" s="23">
        <f t="shared" si="92"/>
        <v>169001.48041147771</v>
      </c>
      <c r="AT117" s="23">
        <f t="shared" si="74"/>
        <v>792.19443942880173</v>
      </c>
      <c r="AU117" s="23">
        <f t="shared" si="75"/>
        <v>338.26521558825209</v>
      </c>
      <c r="AV117" s="23">
        <f t="shared" si="76"/>
        <v>119.70938195813005</v>
      </c>
      <c r="AW117" s="23"/>
      <c r="AX117" s="25">
        <v>103</v>
      </c>
      <c r="AY117" s="23">
        <f t="shared" si="77"/>
        <v>1194.4913688271995</v>
      </c>
      <c r="AZ117" s="23">
        <f t="shared" si="93"/>
        <v>169305.82065325856</v>
      </c>
      <c r="BA117" s="23">
        <f t="shared" si="78"/>
        <v>881.8011492357216</v>
      </c>
      <c r="BB117" s="23">
        <f t="shared" si="79"/>
        <v>312.6902195914779</v>
      </c>
      <c r="BC117" s="23">
        <f t="shared" si="80"/>
        <v>131.21201100627539</v>
      </c>
      <c r="BD117" s="23"/>
      <c r="BE117" s="25">
        <v>103</v>
      </c>
      <c r="BF117" s="23">
        <f t="shared" si="81"/>
        <v>1008.556220625067</v>
      </c>
      <c r="BG117" s="23">
        <f t="shared" si="94"/>
        <v>168454.81804806791</v>
      </c>
      <c r="BH117" s="23">
        <f t="shared" si="82"/>
        <v>614.15819080024755</v>
      </c>
      <c r="BI117" s="23">
        <f t="shared" si="83"/>
        <v>394.39802982481945</v>
      </c>
      <c r="BJ117" s="23">
        <f t="shared" si="84"/>
        <v>49.13265526401981</v>
      </c>
      <c r="BL117" s="25">
        <v>103</v>
      </c>
      <c r="BM117" s="23">
        <f t="shared" si="52"/>
        <v>881.11180941839041</v>
      </c>
      <c r="BN117" s="23">
        <f t="shared" si="95"/>
        <v>169289.20214659566</v>
      </c>
      <c r="BO117" s="23">
        <f t="shared" si="53"/>
        <v>529.02875670811136</v>
      </c>
      <c r="BP117" s="23">
        <f t="shared" si="85"/>
        <v>352.08305271027905</v>
      </c>
    </row>
    <row r="118" spans="1:68" x14ac:dyDescent="0.25">
      <c r="A118" s="23"/>
      <c r="B118" s="25">
        <v>104</v>
      </c>
      <c r="C118" s="23">
        <f t="shared" si="54"/>
        <v>997.43066099333657</v>
      </c>
      <c r="D118" s="23">
        <f t="shared" si="86"/>
        <v>162498.34828723266</v>
      </c>
      <c r="E118" s="23">
        <f t="shared" si="55"/>
        <v>626.29571735704258</v>
      </c>
      <c r="F118" s="23">
        <f t="shared" si="56"/>
        <v>371.134943636294</v>
      </c>
      <c r="G118" s="23">
        <f t="shared" si="57"/>
        <v>125.9362199226053</v>
      </c>
      <c r="I118" s="25">
        <v>104</v>
      </c>
      <c r="J118" s="23">
        <f t="shared" si="48"/>
        <v>980.4839070089065</v>
      </c>
      <c r="K118" s="23">
        <f t="shared" si="87"/>
        <v>163382.5996640223</v>
      </c>
      <c r="L118" s="23">
        <f t="shared" si="58"/>
        <v>595.66572794174795</v>
      </c>
      <c r="M118" s="23">
        <f t="shared" si="59"/>
        <v>384.81817906715855</v>
      </c>
      <c r="N118" s="23">
        <f t="shared" si="60"/>
        <v>115.72934142868247</v>
      </c>
      <c r="O118" s="8"/>
      <c r="P118" s="25">
        <v>104</v>
      </c>
      <c r="Q118" s="23">
        <f t="shared" si="49"/>
        <v>839.98748210373606</v>
      </c>
      <c r="R118" s="23">
        <f t="shared" si="88"/>
        <v>168929.44093601042</v>
      </c>
      <c r="S118" s="23">
        <f t="shared" si="61"/>
        <v>527.90450292503249</v>
      </c>
      <c r="T118" s="23">
        <f t="shared" si="62"/>
        <v>312.08297917870357</v>
      </c>
      <c r="U118" s="23">
        <f t="shared" si="63"/>
        <v>119.65835399634072</v>
      </c>
      <c r="V118" s="8"/>
      <c r="W118" s="25">
        <v>104</v>
      </c>
      <c r="X118" s="23">
        <f t="shared" si="50"/>
        <v>839.98748210373606</v>
      </c>
      <c r="Y118" s="23">
        <f t="shared" si="89"/>
        <v>148244.1406533691</v>
      </c>
      <c r="Z118" s="23">
        <f t="shared" si="64"/>
        <v>463.26293954177839</v>
      </c>
      <c r="AA118" s="23">
        <f t="shared" si="65"/>
        <v>376.72454256195766</v>
      </c>
      <c r="AB118" s="23">
        <f t="shared" si="66"/>
        <v>105.00626629613646</v>
      </c>
      <c r="AC118" s="8"/>
      <c r="AD118" s="25">
        <v>104</v>
      </c>
      <c r="AE118" s="23">
        <f t="shared" si="51"/>
        <v>1113.5329199293101</v>
      </c>
      <c r="AF118" s="23">
        <f t="shared" si="90"/>
        <v>172179.44650829377</v>
      </c>
      <c r="AG118" s="23">
        <f t="shared" si="67"/>
        <v>742.32948971812618</v>
      </c>
      <c r="AH118" s="23">
        <f t="shared" si="68"/>
        <v>371.2034302111839</v>
      </c>
      <c r="AJ118" s="25">
        <v>104</v>
      </c>
      <c r="AK118" s="23">
        <f t="shared" si="69"/>
        <v>1024.3979982413966</v>
      </c>
      <c r="AL118" s="23">
        <f t="shared" si="91"/>
        <v>165033.83620708852</v>
      </c>
      <c r="AM118" s="23">
        <f t="shared" si="70"/>
        <v>653.25893498639209</v>
      </c>
      <c r="AN118" s="23">
        <f t="shared" si="71"/>
        <v>371.13906325500454</v>
      </c>
      <c r="AO118" s="23">
        <f t="shared" si="72"/>
        <v>116.89896731335438</v>
      </c>
      <c r="AQ118" s="25">
        <v>104</v>
      </c>
      <c r="AR118" s="23">
        <f t="shared" si="73"/>
        <v>1130.4596550170538</v>
      </c>
      <c r="AS118" s="23">
        <f t="shared" si="92"/>
        <v>168663.21519588947</v>
      </c>
      <c r="AT118" s="23">
        <f t="shared" si="74"/>
        <v>790.60882123073191</v>
      </c>
      <c r="AU118" s="23">
        <f t="shared" si="75"/>
        <v>339.85083378632191</v>
      </c>
      <c r="AV118" s="23">
        <f t="shared" si="76"/>
        <v>119.46977743042171</v>
      </c>
      <c r="AW118" s="23"/>
      <c r="AX118" s="25">
        <v>104</v>
      </c>
      <c r="AY118" s="23">
        <f t="shared" si="77"/>
        <v>1194.4913688271995</v>
      </c>
      <c r="AZ118" s="23">
        <f t="shared" si="93"/>
        <v>168993.13043366707</v>
      </c>
      <c r="BA118" s="23">
        <f t="shared" si="78"/>
        <v>880.17255434201593</v>
      </c>
      <c r="BB118" s="23">
        <f t="shared" si="79"/>
        <v>314.31881448518357</v>
      </c>
      <c r="BC118" s="23">
        <f t="shared" si="80"/>
        <v>130.96967608609197</v>
      </c>
      <c r="BD118" s="23"/>
      <c r="BE118" s="25">
        <v>104</v>
      </c>
      <c r="BF118" s="23">
        <f t="shared" si="81"/>
        <v>1008.556220625067</v>
      </c>
      <c r="BG118" s="23">
        <f t="shared" si="94"/>
        <v>168060.42001824311</v>
      </c>
      <c r="BH118" s="23">
        <f t="shared" si="82"/>
        <v>612.72028131651132</v>
      </c>
      <c r="BI118" s="23">
        <f t="shared" si="83"/>
        <v>395.83593930855568</v>
      </c>
      <c r="BJ118" s="23">
        <f t="shared" si="84"/>
        <v>49.017622505320908</v>
      </c>
      <c r="BL118" s="25">
        <v>104</v>
      </c>
      <c r="BM118" s="23">
        <f t="shared" si="52"/>
        <v>881.11180941839041</v>
      </c>
      <c r="BN118" s="23">
        <f t="shared" si="95"/>
        <v>168937.11909388538</v>
      </c>
      <c r="BO118" s="23">
        <f t="shared" si="53"/>
        <v>527.9284971683918</v>
      </c>
      <c r="BP118" s="23">
        <f t="shared" si="85"/>
        <v>353.18331224999861</v>
      </c>
    </row>
    <row r="119" spans="1:68" x14ac:dyDescent="0.25">
      <c r="A119" s="23"/>
      <c r="B119" s="25">
        <v>105</v>
      </c>
      <c r="C119" s="23">
        <f t="shared" si="54"/>
        <v>997.43066099333657</v>
      </c>
      <c r="D119" s="23">
        <f t="shared" si="86"/>
        <v>162127.21334359638</v>
      </c>
      <c r="E119" s="23">
        <f t="shared" si="55"/>
        <v>624.86530142844435</v>
      </c>
      <c r="F119" s="23">
        <f t="shared" si="56"/>
        <v>372.56535956489222</v>
      </c>
      <c r="G119" s="23">
        <f t="shared" si="57"/>
        <v>125.64859034128719</v>
      </c>
      <c r="I119" s="25">
        <v>105</v>
      </c>
      <c r="J119" s="23">
        <f t="shared" si="48"/>
        <v>980.4839070089065</v>
      </c>
      <c r="K119" s="23">
        <f t="shared" si="87"/>
        <v>162997.78148495514</v>
      </c>
      <c r="L119" s="23">
        <f t="shared" si="58"/>
        <v>594.26274499723218</v>
      </c>
      <c r="M119" s="23">
        <f t="shared" si="59"/>
        <v>386.22116201167432</v>
      </c>
      <c r="N119" s="23">
        <f t="shared" si="60"/>
        <v>115.45676188517656</v>
      </c>
      <c r="O119" s="8"/>
      <c r="P119" s="25">
        <v>105</v>
      </c>
      <c r="Q119" s="23">
        <f t="shared" si="49"/>
        <v>839.98748210373606</v>
      </c>
      <c r="R119" s="23">
        <f t="shared" si="88"/>
        <v>168617.35795683172</v>
      </c>
      <c r="S119" s="23">
        <f t="shared" si="61"/>
        <v>526.92924361509904</v>
      </c>
      <c r="T119" s="23">
        <f t="shared" si="62"/>
        <v>313.05823848863702</v>
      </c>
      <c r="U119" s="23">
        <f t="shared" si="63"/>
        <v>119.43729521942248</v>
      </c>
      <c r="V119" s="8"/>
      <c r="W119" s="25">
        <v>105</v>
      </c>
      <c r="X119" s="23">
        <f t="shared" si="50"/>
        <v>839.98748210373606</v>
      </c>
      <c r="Y119" s="23">
        <f t="shared" si="89"/>
        <v>147867.41611080716</v>
      </c>
      <c r="Z119" s="23">
        <f t="shared" si="64"/>
        <v>462.08567534627235</v>
      </c>
      <c r="AA119" s="23">
        <f t="shared" si="65"/>
        <v>377.9018067574637</v>
      </c>
      <c r="AB119" s="23">
        <f t="shared" si="66"/>
        <v>104.73941974515508</v>
      </c>
      <c r="AC119" s="8"/>
      <c r="AD119" s="25">
        <v>105</v>
      </c>
      <c r="AE119" s="23">
        <f t="shared" si="51"/>
        <v>1113.5329199293101</v>
      </c>
      <c r="AF119" s="23">
        <f t="shared" si="90"/>
        <v>171808.2430780826</v>
      </c>
      <c r="AG119" s="23">
        <f t="shared" si="67"/>
        <v>740.7290939768319</v>
      </c>
      <c r="AH119" s="23">
        <f t="shared" si="68"/>
        <v>372.80382595247818</v>
      </c>
      <c r="AJ119" s="25">
        <v>105</v>
      </c>
      <c r="AK119" s="23">
        <f t="shared" si="69"/>
        <v>1024.3979982413966</v>
      </c>
      <c r="AL119" s="23">
        <f t="shared" si="91"/>
        <v>164662.6971438335</v>
      </c>
      <c r="AM119" s="23">
        <f t="shared" si="70"/>
        <v>651.78984286100763</v>
      </c>
      <c r="AN119" s="23">
        <f t="shared" si="71"/>
        <v>372.60815538038901</v>
      </c>
      <c r="AO119" s="23">
        <f t="shared" si="72"/>
        <v>116.63607714354873</v>
      </c>
      <c r="AQ119" s="25">
        <v>105</v>
      </c>
      <c r="AR119" s="23">
        <f t="shared" si="73"/>
        <v>1130.4596550170538</v>
      </c>
      <c r="AS119" s="23">
        <f t="shared" si="92"/>
        <v>168323.36436210314</v>
      </c>
      <c r="AT119" s="23">
        <f t="shared" si="74"/>
        <v>789.01577044735848</v>
      </c>
      <c r="AU119" s="23">
        <f t="shared" si="75"/>
        <v>341.44388456969534</v>
      </c>
      <c r="AV119" s="23">
        <f t="shared" si="76"/>
        <v>119.22904975648973</v>
      </c>
      <c r="AW119" s="23"/>
      <c r="AX119" s="25">
        <v>105</v>
      </c>
      <c r="AY119" s="23">
        <f t="shared" si="77"/>
        <v>1194.4913688271995</v>
      </c>
      <c r="AZ119" s="23">
        <f t="shared" si="93"/>
        <v>168678.81161918188</v>
      </c>
      <c r="BA119" s="23">
        <f t="shared" si="78"/>
        <v>878.53547718323898</v>
      </c>
      <c r="BB119" s="23">
        <f t="shared" si="79"/>
        <v>315.95589164396051</v>
      </c>
      <c r="BC119" s="23">
        <f t="shared" si="80"/>
        <v>130.72607900486597</v>
      </c>
      <c r="BD119" s="23"/>
      <c r="BE119" s="25">
        <v>105</v>
      </c>
      <c r="BF119" s="23">
        <f t="shared" si="81"/>
        <v>1008.556220625067</v>
      </c>
      <c r="BG119" s="23">
        <f t="shared" si="94"/>
        <v>167664.58407893457</v>
      </c>
      <c r="BH119" s="23">
        <f t="shared" si="82"/>
        <v>611.27712945444887</v>
      </c>
      <c r="BI119" s="23">
        <f t="shared" si="83"/>
        <v>397.27909117061813</v>
      </c>
      <c r="BJ119" s="23">
        <f t="shared" si="84"/>
        <v>48.902170356355917</v>
      </c>
      <c r="BL119" s="25">
        <v>105</v>
      </c>
      <c r="BM119" s="23">
        <f t="shared" si="52"/>
        <v>881.11180941839041</v>
      </c>
      <c r="BN119" s="23">
        <f t="shared" si="95"/>
        <v>168583.93578163537</v>
      </c>
      <c r="BO119" s="23">
        <f t="shared" si="53"/>
        <v>526.82479931761054</v>
      </c>
      <c r="BP119" s="23">
        <f t="shared" si="85"/>
        <v>354.28701010077987</v>
      </c>
    </row>
    <row r="120" spans="1:68" x14ac:dyDescent="0.25">
      <c r="A120" s="23"/>
      <c r="B120" s="25">
        <v>106</v>
      </c>
      <c r="C120" s="23">
        <f t="shared" si="54"/>
        <v>997.43066099333657</v>
      </c>
      <c r="D120" s="23">
        <f t="shared" si="86"/>
        <v>161754.64798403147</v>
      </c>
      <c r="E120" s="23">
        <f t="shared" si="55"/>
        <v>623.42937243845461</v>
      </c>
      <c r="F120" s="23">
        <f t="shared" si="56"/>
        <v>374.00128855488197</v>
      </c>
      <c r="G120" s="23">
        <f t="shared" si="57"/>
        <v>125.35985218762438</v>
      </c>
      <c r="I120" s="25">
        <v>106</v>
      </c>
      <c r="J120" s="23">
        <f t="shared" si="48"/>
        <v>980.4839070089065</v>
      </c>
      <c r="K120" s="23">
        <f t="shared" si="87"/>
        <v>162611.56032294346</v>
      </c>
      <c r="L120" s="23">
        <f t="shared" si="58"/>
        <v>592.85464701073136</v>
      </c>
      <c r="M120" s="23">
        <f t="shared" si="59"/>
        <v>387.62925999817514</v>
      </c>
      <c r="N120" s="23">
        <f t="shared" si="60"/>
        <v>115.18318856208496</v>
      </c>
      <c r="O120" s="8"/>
      <c r="P120" s="25">
        <v>106</v>
      </c>
      <c r="Q120" s="23">
        <f t="shared" si="49"/>
        <v>839.98748210373606</v>
      </c>
      <c r="R120" s="23">
        <f t="shared" si="88"/>
        <v>168304.29971834307</v>
      </c>
      <c r="S120" s="23">
        <f t="shared" si="61"/>
        <v>525.95093661982207</v>
      </c>
      <c r="T120" s="23">
        <f t="shared" si="62"/>
        <v>314.03654548391398</v>
      </c>
      <c r="U120" s="23">
        <f t="shared" si="63"/>
        <v>119.21554563382635</v>
      </c>
      <c r="V120" s="8"/>
      <c r="W120" s="25">
        <v>106</v>
      </c>
      <c r="X120" s="23">
        <f t="shared" si="50"/>
        <v>839.98748210373606</v>
      </c>
      <c r="Y120" s="23">
        <f t="shared" si="89"/>
        <v>147489.51430404969</v>
      </c>
      <c r="Z120" s="23">
        <f t="shared" si="64"/>
        <v>460.90473220015525</v>
      </c>
      <c r="AA120" s="23">
        <f t="shared" si="65"/>
        <v>379.0827499035808</v>
      </c>
      <c r="AB120" s="23">
        <f t="shared" si="66"/>
        <v>104.47173929870188</v>
      </c>
      <c r="AC120" s="8"/>
      <c r="AD120" s="25">
        <v>106</v>
      </c>
      <c r="AE120" s="23">
        <f t="shared" si="51"/>
        <v>1113.5329199293101</v>
      </c>
      <c r="AF120" s="23">
        <f t="shared" si="90"/>
        <v>171435.43925213011</v>
      </c>
      <c r="AG120" s="23">
        <f t="shared" si="67"/>
        <v>739.12179833558969</v>
      </c>
      <c r="AH120" s="23">
        <f t="shared" si="68"/>
        <v>374.4111215937204</v>
      </c>
      <c r="AJ120" s="25">
        <v>106</v>
      </c>
      <c r="AK120" s="23">
        <f t="shared" si="69"/>
        <v>1024.3979982413966</v>
      </c>
      <c r="AL120" s="23">
        <f t="shared" si="91"/>
        <v>164290.08898845312</v>
      </c>
      <c r="AM120" s="23">
        <f t="shared" si="70"/>
        <v>650.31493557929366</v>
      </c>
      <c r="AN120" s="23">
        <f t="shared" si="71"/>
        <v>374.08306266210298</v>
      </c>
      <c r="AO120" s="23">
        <f t="shared" si="72"/>
        <v>116.37214636682097</v>
      </c>
      <c r="AQ120" s="25">
        <v>106</v>
      </c>
      <c r="AR120" s="23">
        <f t="shared" si="73"/>
        <v>1130.4596550170538</v>
      </c>
      <c r="AS120" s="23">
        <f t="shared" si="92"/>
        <v>167981.92047753345</v>
      </c>
      <c r="AT120" s="23">
        <f t="shared" si="74"/>
        <v>787.41525223843803</v>
      </c>
      <c r="AU120" s="23">
        <f t="shared" si="75"/>
        <v>343.04440277861579</v>
      </c>
      <c r="AV120" s="23">
        <f t="shared" si="76"/>
        <v>118.9871936715862</v>
      </c>
      <c r="AW120" s="23"/>
      <c r="AX120" s="25">
        <v>106</v>
      </c>
      <c r="AY120" s="23">
        <f t="shared" si="77"/>
        <v>1194.4913688271995</v>
      </c>
      <c r="AZ120" s="23">
        <f t="shared" si="93"/>
        <v>168362.85572753791</v>
      </c>
      <c r="BA120" s="23">
        <f t="shared" si="78"/>
        <v>876.88987358092663</v>
      </c>
      <c r="BB120" s="23">
        <f t="shared" si="79"/>
        <v>317.60149524627286</v>
      </c>
      <c r="BC120" s="23">
        <f t="shared" si="80"/>
        <v>130.48121318884188</v>
      </c>
      <c r="BD120" s="23"/>
      <c r="BE120" s="25">
        <v>106</v>
      </c>
      <c r="BF120" s="23">
        <f t="shared" si="81"/>
        <v>1008.556220625067</v>
      </c>
      <c r="BG120" s="23">
        <f t="shared" si="94"/>
        <v>167267.30498776396</v>
      </c>
      <c r="BH120" s="23">
        <f t="shared" si="82"/>
        <v>609.82871610122265</v>
      </c>
      <c r="BI120" s="23">
        <f t="shared" si="83"/>
        <v>398.72750452384435</v>
      </c>
      <c r="BJ120" s="23">
        <f t="shared" si="84"/>
        <v>48.786297288097828</v>
      </c>
      <c r="BL120" s="25">
        <v>106</v>
      </c>
      <c r="BM120" s="23">
        <f t="shared" si="52"/>
        <v>881.11180941839041</v>
      </c>
      <c r="BN120" s="23">
        <f t="shared" si="95"/>
        <v>168229.64877153459</v>
      </c>
      <c r="BO120" s="23">
        <f t="shared" si="53"/>
        <v>525.71765241104549</v>
      </c>
      <c r="BP120" s="23">
        <f t="shared" si="85"/>
        <v>355.39415700734492</v>
      </c>
    </row>
    <row r="121" spans="1:68" x14ac:dyDescent="0.25">
      <c r="A121" s="23"/>
      <c r="B121" s="25">
        <v>107</v>
      </c>
      <c r="C121" s="23">
        <f t="shared" si="54"/>
        <v>997.43066099333657</v>
      </c>
      <c r="D121" s="23">
        <f t="shared" si="86"/>
        <v>161380.64669547658</v>
      </c>
      <c r="E121" s="23">
        <f t="shared" si="55"/>
        <v>621.98790913881601</v>
      </c>
      <c r="F121" s="23">
        <f t="shared" si="56"/>
        <v>375.44275185452057</v>
      </c>
      <c r="G121" s="23">
        <f t="shared" si="57"/>
        <v>125.07000118899434</v>
      </c>
      <c r="I121" s="25">
        <v>107</v>
      </c>
      <c r="J121" s="23">
        <f t="shared" si="48"/>
        <v>980.4839070089065</v>
      </c>
      <c r="K121" s="23">
        <f t="shared" si="87"/>
        <v>162223.93106294528</v>
      </c>
      <c r="L121" s="23">
        <f t="shared" si="58"/>
        <v>591.44141533365462</v>
      </c>
      <c r="M121" s="23">
        <f t="shared" si="59"/>
        <v>389.04249167525188</v>
      </c>
      <c r="N121" s="23">
        <f t="shared" si="60"/>
        <v>114.90861783625292</v>
      </c>
      <c r="O121" s="8"/>
      <c r="P121" s="25">
        <v>107</v>
      </c>
      <c r="Q121" s="23">
        <f t="shared" si="49"/>
        <v>839.98748210373606</v>
      </c>
      <c r="R121" s="23">
        <f t="shared" si="88"/>
        <v>167990.26317285915</v>
      </c>
      <c r="S121" s="23">
        <f t="shared" si="61"/>
        <v>524.96957241518476</v>
      </c>
      <c r="T121" s="23">
        <f t="shared" si="62"/>
        <v>315.0179096885513</v>
      </c>
      <c r="U121" s="23">
        <f t="shared" si="63"/>
        <v>118.99310308077524</v>
      </c>
      <c r="V121" s="8"/>
      <c r="W121" s="25">
        <v>107</v>
      </c>
      <c r="X121" s="23">
        <f t="shared" si="50"/>
        <v>839.98748210373606</v>
      </c>
      <c r="Y121" s="23">
        <f t="shared" si="89"/>
        <v>147110.43155414611</v>
      </c>
      <c r="Z121" s="23">
        <f t="shared" si="64"/>
        <v>459.72009860670659</v>
      </c>
      <c r="AA121" s="23">
        <f t="shared" si="65"/>
        <v>380.26738349702947</v>
      </c>
      <c r="AB121" s="23">
        <f t="shared" si="66"/>
        <v>104.20322235085351</v>
      </c>
      <c r="AC121" s="8"/>
      <c r="AD121" s="25">
        <v>107</v>
      </c>
      <c r="AE121" s="23">
        <f t="shared" si="51"/>
        <v>1113.5329199293101</v>
      </c>
      <c r="AF121" s="23">
        <f t="shared" si="90"/>
        <v>171061.02813053638</v>
      </c>
      <c r="AG121" s="23">
        <f t="shared" si="67"/>
        <v>737.50757304637045</v>
      </c>
      <c r="AH121" s="23">
        <f t="shared" si="68"/>
        <v>376.02534688293963</v>
      </c>
      <c r="AJ121" s="25">
        <v>107</v>
      </c>
      <c r="AK121" s="23">
        <f t="shared" si="69"/>
        <v>1024.3979982413966</v>
      </c>
      <c r="AL121" s="23">
        <f t="shared" si="91"/>
        <v>163916.00592579102</v>
      </c>
      <c r="AM121" s="23">
        <f t="shared" si="70"/>
        <v>648.83419012292279</v>
      </c>
      <c r="AN121" s="23">
        <f t="shared" si="71"/>
        <v>375.56380811847384</v>
      </c>
      <c r="AO121" s="23">
        <f t="shared" si="72"/>
        <v>116.10717086410197</v>
      </c>
      <c r="AQ121" s="25">
        <v>107</v>
      </c>
      <c r="AR121" s="23">
        <f t="shared" si="73"/>
        <v>1130.4596550170538</v>
      </c>
      <c r="AS121" s="23">
        <f t="shared" si="92"/>
        <v>167638.87607475484</v>
      </c>
      <c r="AT121" s="23">
        <f t="shared" si="74"/>
        <v>785.80723160041327</v>
      </c>
      <c r="AU121" s="23">
        <f t="shared" si="75"/>
        <v>344.65242341664054</v>
      </c>
      <c r="AV121" s="23">
        <f t="shared" si="76"/>
        <v>118.74420388628468</v>
      </c>
      <c r="AW121" s="23"/>
      <c r="AX121" s="25">
        <v>107</v>
      </c>
      <c r="AY121" s="23">
        <f t="shared" si="77"/>
        <v>1194.4913688271995</v>
      </c>
      <c r="AZ121" s="23">
        <f t="shared" si="93"/>
        <v>168045.25423229163</v>
      </c>
      <c r="BA121" s="23">
        <f t="shared" si="78"/>
        <v>875.23569912651885</v>
      </c>
      <c r="BB121" s="23">
        <f t="shared" si="79"/>
        <v>319.25566970068064</v>
      </c>
      <c r="BC121" s="23">
        <f t="shared" si="80"/>
        <v>130.235072030026</v>
      </c>
      <c r="BD121" s="23"/>
      <c r="BE121" s="25">
        <v>107</v>
      </c>
      <c r="BF121" s="23">
        <f t="shared" si="81"/>
        <v>1008.556220625067</v>
      </c>
      <c r="BG121" s="23">
        <f t="shared" si="94"/>
        <v>166868.57748324011</v>
      </c>
      <c r="BH121" s="23">
        <f t="shared" si="82"/>
        <v>608.37502207431282</v>
      </c>
      <c r="BI121" s="23">
        <f t="shared" si="83"/>
        <v>400.18119855075417</v>
      </c>
      <c r="BJ121" s="23">
        <f t="shared" si="84"/>
        <v>48.670001765945038</v>
      </c>
      <c r="BL121" s="25">
        <v>107</v>
      </c>
      <c r="BM121" s="23">
        <f t="shared" si="52"/>
        <v>881.11180941839041</v>
      </c>
      <c r="BN121" s="23">
        <f t="shared" si="95"/>
        <v>167874.25461452725</v>
      </c>
      <c r="BO121" s="23">
        <f t="shared" si="53"/>
        <v>524.60704567039761</v>
      </c>
      <c r="BP121" s="23">
        <f t="shared" si="85"/>
        <v>356.5047637479928</v>
      </c>
    </row>
    <row r="122" spans="1:68" x14ac:dyDescent="0.25">
      <c r="A122" s="23"/>
      <c r="B122" s="25">
        <v>108</v>
      </c>
      <c r="C122" s="23">
        <f t="shared" si="54"/>
        <v>997.43066099333657</v>
      </c>
      <c r="D122" s="23">
        <f t="shared" si="86"/>
        <v>161005.20394362207</v>
      </c>
      <c r="E122" s="23">
        <f t="shared" si="55"/>
        <v>620.54089019937669</v>
      </c>
      <c r="F122" s="23">
        <f t="shared" si="56"/>
        <v>376.88977079395988</v>
      </c>
      <c r="G122" s="23">
        <f t="shared" si="57"/>
        <v>124.7790330563071</v>
      </c>
      <c r="I122" s="25">
        <v>108</v>
      </c>
      <c r="J122" s="23">
        <f t="shared" si="48"/>
        <v>980.4839070089065</v>
      </c>
      <c r="K122" s="23">
        <f t="shared" si="87"/>
        <v>161834.88857127004</v>
      </c>
      <c r="L122" s="23">
        <f t="shared" si="58"/>
        <v>590.02303124942193</v>
      </c>
      <c r="M122" s="23">
        <f t="shared" si="59"/>
        <v>390.46087575948457</v>
      </c>
      <c r="N122" s="23">
        <f t="shared" si="60"/>
        <v>114.63304607131629</v>
      </c>
      <c r="O122" s="8"/>
      <c r="P122" s="25">
        <v>108</v>
      </c>
      <c r="Q122" s="23">
        <f t="shared" si="49"/>
        <v>839.98748210373606</v>
      </c>
      <c r="R122" s="23">
        <f t="shared" si="88"/>
        <v>167675.2452631706</v>
      </c>
      <c r="S122" s="23">
        <f t="shared" si="61"/>
        <v>523.98514144740807</v>
      </c>
      <c r="T122" s="23">
        <f t="shared" si="62"/>
        <v>316.00234065632799</v>
      </c>
      <c r="U122" s="23">
        <f t="shared" si="63"/>
        <v>118.76996539474585</v>
      </c>
      <c r="V122" s="8"/>
      <c r="W122" s="25">
        <v>108</v>
      </c>
      <c r="X122" s="23">
        <f t="shared" si="50"/>
        <v>839.98748210373606</v>
      </c>
      <c r="Y122" s="23">
        <f t="shared" si="89"/>
        <v>146730.16417064908</v>
      </c>
      <c r="Z122" s="23">
        <f t="shared" si="64"/>
        <v>458.53176303327831</v>
      </c>
      <c r="AA122" s="23">
        <f t="shared" si="65"/>
        <v>381.45571907045775</v>
      </c>
      <c r="AB122" s="23">
        <f t="shared" si="66"/>
        <v>103.9338662875431</v>
      </c>
      <c r="AC122" s="8"/>
      <c r="AD122" s="25">
        <v>108</v>
      </c>
      <c r="AE122" s="23">
        <f t="shared" si="51"/>
        <v>1113.5329199293101</v>
      </c>
      <c r="AF122" s="23">
        <f t="shared" si="90"/>
        <v>170685.00278365344</v>
      </c>
      <c r="AG122" s="23">
        <f t="shared" si="67"/>
        <v>735.88638823289011</v>
      </c>
      <c r="AH122" s="23">
        <f t="shared" si="68"/>
        <v>377.64653169641997</v>
      </c>
      <c r="AJ122" s="25">
        <v>108</v>
      </c>
      <c r="AK122" s="23">
        <f t="shared" si="69"/>
        <v>1024.3979982413966</v>
      </c>
      <c r="AL122" s="23">
        <f t="shared" si="91"/>
        <v>163540.44211767253</v>
      </c>
      <c r="AM122" s="23">
        <f t="shared" si="70"/>
        <v>647.34758338245376</v>
      </c>
      <c r="AN122" s="23">
        <f t="shared" si="71"/>
        <v>377.05041485894287</v>
      </c>
      <c r="AO122" s="23">
        <f t="shared" si="72"/>
        <v>115.84114650001806</v>
      </c>
      <c r="AQ122" s="25">
        <v>108</v>
      </c>
      <c r="AR122" s="23">
        <f t="shared" si="73"/>
        <v>1130.4596550170538</v>
      </c>
      <c r="AS122" s="23">
        <f t="shared" si="92"/>
        <v>167294.22365133819</v>
      </c>
      <c r="AT122" s="23">
        <f t="shared" si="74"/>
        <v>784.19167336564772</v>
      </c>
      <c r="AU122" s="23">
        <f t="shared" si="75"/>
        <v>346.2679816514061</v>
      </c>
      <c r="AV122" s="23">
        <f t="shared" si="76"/>
        <v>118.50007508636456</v>
      </c>
      <c r="AW122" s="23"/>
      <c r="AX122" s="25">
        <v>108</v>
      </c>
      <c r="AY122" s="23">
        <f t="shared" si="77"/>
        <v>1194.4913688271995</v>
      </c>
      <c r="AZ122" s="23">
        <f t="shared" si="93"/>
        <v>167725.99856259095</v>
      </c>
      <c r="BA122" s="23">
        <f t="shared" si="78"/>
        <v>873.5729091801611</v>
      </c>
      <c r="BB122" s="23">
        <f t="shared" si="79"/>
        <v>320.91845964703839</v>
      </c>
      <c r="BC122" s="23">
        <f t="shared" si="80"/>
        <v>129.98764888600797</v>
      </c>
      <c r="BD122" s="23"/>
      <c r="BE122" s="25">
        <v>108</v>
      </c>
      <c r="BF122" s="23">
        <f t="shared" si="81"/>
        <v>1008.556220625067</v>
      </c>
      <c r="BG122" s="23">
        <f t="shared" si="94"/>
        <v>166468.39628468934</v>
      </c>
      <c r="BH122" s="23">
        <f t="shared" si="82"/>
        <v>606.91602812126314</v>
      </c>
      <c r="BI122" s="23">
        <f t="shared" si="83"/>
        <v>401.64019250380386</v>
      </c>
      <c r="BJ122" s="23">
        <f t="shared" si="84"/>
        <v>48.553282249701063</v>
      </c>
      <c r="BL122" s="25">
        <v>108</v>
      </c>
      <c r="BM122" s="23">
        <f t="shared" si="52"/>
        <v>881.11180941839041</v>
      </c>
      <c r="BN122" s="23">
        <f t="shared" si="95"/>
        <v>167517.74985077925</v>
      </c>
      <c r="BO122" s="23">
        <f t="shared" si="53"/>
        <v>523.49296828368506</v>
      </c>
      <c r="BP122" s="23">
        <f t="shared" si="85"/>
        <v>357.61884113470535</v>
      </c>
    </row>
    <row r="123" spans="1:68" x14ac:dyDescent="0.25">
      <c r="A123" s="23">
        <f>A111*1.03</f>
        <v>260954.63676584893</v>
      </c>
      <c r="B123" s="25">
        <v>109</v>
      </c>
      <c r="C123" s="23">
        <f t="shared" si="54"/>
        <v>997.43066099333657</v>
      </c>
      <c r="D123" s="23">
        <f t="shared" si="86"/>
        <v>160628.3141728281</v>
      </c>
      <c r="E123" s="23">
        <f t="shared" si="55"/>
        <v>619.08829420777499</v>
      </c>
      <c r="F123" s="23">
        <f t="shared" si="56"/>
        <v>378.34236678556158</v>
      </c>
      <c r="G123" s="23">
        <f t="shared" si="57"/>
        <v>124.48694348394177</v>
      </c>
      <c r="I123" s="25">
        <v>109</v>
      </c>
      <c r="J123" s="23">
        <f t="shared" si="48"/>
        <v>980.4839070089065</v>
      </c>
      <c r="K123" s="23">
        <f t="shared" si="87"/>
        <v>161444.42769551056</v>
      </c>
      <c r="L123" s="23">
        <f t="shared" si="58"/>
        <v>588.59947597321548</v>
      </c>
      <c r="M123" s="23">
        <f t="shared" si="59"/>
        <v>391.88443103569102</v>
      </c>
      <c r="N123" s="23">
        <f t="shared" si="60"/>
        <v>114.35646961765332</v>
      </c>
      <c r="O123" s="8"/>
      <c r="P123" s="25">
        <v>109</v>
      </c>
      <c r="Q123" s="23">
        <f t="shared" si="49"/>
        <v>839.98748210373606</v>
      </c>
      <c r="R123" s="23">
        <f t="shared" si="88"/>
        <v>167359.24292251427</v>
      </c>
      <c r="S123" s="23">
        <f t="shared" si="61"/>
        <v>522.997634132857</v>
      </c>
      <c r="T123" s="23">
        <f t="shared" si="62"/>
        <v>316.98984797087905</v>
      </c>
      <c r="U123" s="23">
        <f t="shared" si="63"/>
        <v>118.54613040344762</v>
      </c>
      <c r="V123" s="8"/>
      <c r="W123" s="25">
        <v>109</v>
      </c>
      <c r="X123" s="23">
        <f t="shared" si="50"/>
        <v>839.98748210373606</v>
      </c>
      <c r="Y123" s="23">
        <f t="shared" si="89"/>
        <v>146348.70845157863</v>
      </c>
      <c r="Z123" s="23">
        <f t="shared" si="64"/>
        <v>457.3397139111832</v>
      </c>
      <c r="AA123" s="23">
        <f t="shared" si="65"/>
        <v>382.64776819255286</v>
      </c>
      <c r="AB123" s="23">
        <f t="shared" si="66"/>
        <v>103.66366848653487</v>
      </c>
      <c r="AC123" s="8"/>
      <c r="AD123" s="25">
        <v>109</v>
      </c>
      <c r="AE123" s="23">
        <f t="shared" si="51"/>
        <v>1113.5329199293101</v>
      </c>
      <c r="AF123" s="23">
        <f t="shared" si="90"/>
        <v>170307.35625195701</v>
      </c>
      <c r="AG123" s="23">
        <f t="shared" si="67"/>
        <v>734.25821389005694</v>
      </c>
      <c r="AH123" s="23">
        <f t="shared" si="68"/>
        <v>379.27470603925315</v>
      </c>
      <c r="AJ123" s="25">
        <v>109</v>
      </c>
      <c r="AK123" s="23">
        <f t="shared" si="69"/>
        <v>1024.3979982413966</v>
      </c>
      <c r="AL123" s="23">
        <f t="shared" si="91"/>
        <v>163163.39170281359</v>
      </c>
      <c r="AM123" s="23">
        <f t="shared" si="70"/>
        <v>645.8550921569705</v>
      </c>
      <c r="AN123" s="23">
        <f t="shared" si="71"/>
        <v>378.54290608442614</v>
      </c>
      <c r="AO123" s="23">
        <f t="shared" si="72"/>
        <v>115.5740691228263</v>
      </c>
      <c r="AQ123" s="25">
        <v>109</v>
      </c>
      <c r="AR123" s="23">
        <f t="shared" si="73"/>
        <v>1130.4596550170538</v>
      </c>
      <c r="AS123" s="23">
        <f t="shared" si="92"/>
        <v>166947.95566968678</v>
      </c>
      <c r="AT123" s="23">
        <f t="shared" si="74"/>
        <v>782.56854220165678</v>
      </c>
      <c r="AU123" s="23">
        <f t="shared" si="75"/>
        <v>347.89111281539704</v>
      </c>
      <c r="AV123" s="23">
        <f t="shared" si="76"/>
        <v>118.25480193269482</v>
      </c>
      <c r="AW123" s="23"/>
      <c r="AX123" s="25">
        <v>109</v>
      </c>
      <c r="AY123" s="23">
        <f t="shared" si="77"/>
        <v>1194.4913688271995</v>
      </c>
      <c r="AZ123" s="23">
        <f t="shared" si="93"/>
        <v>167405.0801029439</v>
      </c>
      <c r="BA123" s="23">
        <f t="shared" si="78"/>
        <v>871.90145886949949</v>
      </c>
      <c r="BB123" s="23">
        <f t="shared" si="79"/>
        <v>322.5899099577</v>
      </c>
      <c r="BC123" s="23">
        <f t="shared" si="80"/>
        <v>129.73893707978152</v>
      </c>
      <c r="BD123" s="23"/>
      <c r="BE123" s="25">
        <v>109</v>
      </c>
      <c r="BF123" s="23">
        <f t="shared" si="81"/>
        <v>1008.556220625067</v>
      </c>
      <c r="BG123" s="23">
        <f t="shared" si="94"/>
        <v>166066.75609218553</v>
      </c>
      <c r="BH123" s="23">
        <f t="shared" si="82"/>
        <v>605.45171491942631</v>
      </c>
      <c r="BI123" s="23">
        <f t="shared" si="83"/>
        <v>403.10450570564069</v>
      </c>
      <c r="BJ123" s="23">
        <f t="shared" si="84"/>
        <v>48.436137193554117</v>
      </c>
      <c r="BL123" s="25">
        <v>109</v>
      </c>
      <c r="BM123" s="23">
        <f t="shared" si="52"/>
        <v>881.11180941839041</v>
      </c>
      <c r="BN123" s="23">
        <f t="shared" si="95"/>
        <v>167160.13100964454</v>
      </c>
      <c r="BO123" s="23">
        <f t="shared" si="53"/>
        <v>522.37540940513918</v>
      </c>
      <c r="BP123" s="23">
        <f t="shared" si="85"/>
        <v>358.73640001325123</v>
      </c>
    </row>
    <row r="124" spans="1:68" x14ac:dyDescent="0.25">
      <c r="A124" s="23"/>
      <c r="B124" s="25">
        <v>110</v>
      </c>
      <c r="C124" s="23">
        <f t="shared" si="54"/>
        <v>997.43066099333657</v>
      </c>
      <c r="D124" s="23">
        <f t="shared" si="86"/>
        <v>160249.97180604254</v>
      </c>
      <c r="E124" s="23">
        <f t="shared" si="55"/>
        <v>617.63009966912227</v>
      </c>
      <c r="F124" s="23">
        <f t="shared" si="56"/>
        <v>379.8005613242143</v>
      </c>
      <c r="G124" s="23">
        <f t="shared" si="57"/>
        <v>124.19372814968297</v>
      </c>
      <c r="I124" s="25">
        <v>110</v>
      </c>
      <c r="J124" s="23">
        <f t="shared" si="48"/>
        <v>980.4839070089065</v>
      </c>
      <c r="K124" s="23">
        <f t="shared" si="87"/>
        <v>161052.54326447487</v>
      </c>
      <c r="L124" s="23">
        <f t="shared" si="58"/>
        <v>587.17073065173122</v>
      </c>
      <c r="M124" s="23">
        <f t="shared" si="59"/>
        <v>393.31317635717528</v>
      </c>
      <c r="N124" s="23">
        <f t="shared" si="60"/>
        <v>114.07888481233637</v>
      </c>
      <c r="O124" s="8"/>
      <c r="P124" s="25">
        <v>110</v>
      </c>
      <c r="Q124" s="23">
        <f t="shared" si="49"/>
        <v>839.98748210373606</v>
      </c>
      <c r="R124" s="23">
        <f t="shared" si="88"/>
        <v>167042.25307454338</v>
      </c>
      <c r="S124" s="23">
        <f t="shared" si="61"/>
        <v>522.00704085794803</v>
      </c>
      <c r="T124" s="23">
        <f t="shared" si="62"/>
        <v>317.98044124578803</v>
      </c>
      <c r="U124" s="23">
        <f t="shared" si="63"/>
        <v>118.32159592780157</v>
      </c>
      <c r="V124" s="8"/>
      <c r="W124" s="25">
        <v>110</v>
      </c>
      <c r="X124" s="23">
        <f t="shared" si="50"/>
        <v>839.98748210373606</v>
      </c>
      <c r="Y124" s="23">
        <f t="shared" si="89"/>
        <v>145966.06068338608</v>
      </c>
      <c r="Z124" s="23">
        <f t="shared" si="64"/>
        <v>456.14393963558149</v>
      </c>
      <c r="AA124" s="23">
        <f t="shared" si="65"/>
        <v>383.84354246815457</v>
      </c>
      <c r="AB124" s="23">
        <f t="shared" si="66"/>
        <v>103.39262631739848</v>
      </c>
      <c r="AC124" s="8"/>
      <c r="AD124" s="25">
        <v>110</v>
      </c>
      <c r="AE124" s="23">
        <f t="shared" si="51"/>
        <v>1113.5329199293101</v>
      </c>
      <c r="AF124" s="23">
        <f t="shared" si="90"/>
        <v>169928.08154591775</v>
      </c>
      <c r="AG124" s="23">
        <f t="shared" si="67"/>
        <v>732.62301988341596</v>
      </c>
      <c r="AH124" s="23">
        <f t="shared" si="68"/>
        <v>380.90990004589412</v>
      </c>
      <c r="AJ124" s="25">
        <v>110</v>
      </c>
      <c r="AK124" s="23">
        <f t="shared" si="69"/>
        <v>1024.3979982413966</v>
      </c>
      <c r="AL124" s="23">
        <f t="shared" si="91"/>
        <v>162784.84879672917</v>
      </c>
      <c r="AM124" s="23">
        <f t="shared" si="70"/>
        <v>644.35669315371968</v>
      </c>
      <c r="AN124" s="23">
        <f t="shared" si="71"/>
        <v>380.04130508767696</v>
      </c>
      <c r="AO124" s="23">
        <f t="shared" si="72"/>
        <v>115.30593456434984</v>
      </c>
      <c r="AQ124" s="25">
        <v>110</v>
      </c>
      <c r="AR124" s="23">
        <f t="shared" si="73"/>
        <v>1130.4596550170538</v>
      </c>
      <c r="AS124" s="23">
        <f t="shared" si="92"/>
        <v>166600.0645568714</v>
      </c>
      <c r="AT124" s="23">
        <f t="shared" si="74"/>
        <v>780.93780261033464</v>
      </c>
      <c r="AU124" s="23">
        <f t="shared" si="75"/>
        <v>349.52185240671918</v>
      </c>
      <c r="AV124" s="23">
        <f t="shared" si="76"/>
        <v>118.00837906111725</v>
      </c>
      <c r="AW124" s="23"/>
      <c r="AX124" s="25">
        <v>110</v>
      </c>
      <c r="AY124" s="23">
        <f t="shared" si="77"/>
        <v>1194.4913688271995</v>
      </c>
      <c r="AZ124" s="23">
        <f t="shared" si="93"/>
        <v>167082.49019298621</v>
      </c>
      <c r="BA124" s="23">
        <f t="shared" si="78"/>
        <v>870.22130308846977</v>
      </c>
      <c r="BB124" s="23">
        <f t="shared" si="79"/>
        <v>324.27006573872973</v>
      </c>
      <c r="BC124" s="23">
        <f t="shared" si="80"/>
        <v>129.48892989956431</v>
      </c>
      <c r="BD124" s="23"/>
      <c r="BE124" s="25">
        <v>110</v>
      </c>
      <c r="BF124" s="23">
        <f t="shared" si="81"/>
        <v>1008.556220625067</v>
      </c>
      <c r="BG124" s="23">
        <f t="shared" si="94"/>
        <v>165663.65158647989</v>
      </c>
      <c r="BH124" s="23">
        <f t="shared" si="82"/>
        <v>603.98206307570786</v>
      </c>
      <c r="BI124" s="23">
        <f t="shared" si="83"/>
        <v>404.57415754935914</v>
      </c>
      <c r="BJ124" s="23">
        <f t="shared" si="84"/>
        <v>48.318565046056641</v>
      </c>
      <c r="BL124" s="25">
        <v>110</v>
      </c>
      <c r="BM124" s="23">
        <f t="shared" si="52"/>
        <v>881.11180941839041</v>
      </c>
      <c r="BN124" s="23">
        <f t="shared" si="95"/>
        <v>166801.39460963127</v>
      </c>
      <c r="BO124" s="23">
        <f t="shared" si="53"/>
        <v>521.25435815509763</v>
      </c>
      <c r="BP124" s="23">
        <f t="shared" si="85"/>
        <v>359.85745126329277</v>
      </c>
    </row>
    <row r="125" spans="1:68" x14ac:dyDescent="0.25">
      <c r="A125" s="23"/>
      <c r="B125" s="25">
        <v>111</v>
      </c>
      <c r="C125" s="23">
        <f t="shared" si="54"/>
        <v>997.43066099333657</v>
      </c>
      <c r="D125" s="23">
        <f t="shared" si="86"/>
        <v>159870.17124471831</v>
      </c>
      <c r="E125" s="23">
        <f t="shared" si="55"/>
        <v>616.16628500568515</v>
      </c>
      <c r="F125" s="23">
        <f t="shared" si="56"/>
        <v>381.26437598765142</v>
      </c>
      <c r="G125" s="23">
        <f t="shared" si="57"/>
        <v>123.89938271465668</v>
      </c>
      <c r="I125" s="25">
        <v>111</v>
      </c>
      <c r="J125" s="23">
        <f t="shared" si="48"/>
        <v>980.4839070089065</v>
      </c>
      <c r="K125" s="23">
        <f t="shared" si="87"/>
        <v>160659.23008811768</v>
      </c>
      <c r="L125" s="23">
        <f t="shared" si="58"/>
        <v>585.73677636292894</v>
      </c>
      <c r="M125" s="23">
        <f t="shared" si="59"/>
        <v>394.74713064597756</v>
      </c>
      <c r="N125" s="23">
        <f t="shared" si="60"/>
        <v>113.80028797908336</v>
      </c>
      <c r="O125" s="8"/>
      <c r="P125" s="25">
        <v>111</v>
      </c>
      <c r="Q125" s="23">
        <f t="shared" si="49"/>
        <v>839.98748210373606</v>
      </c>
      <c r="R125" s="23">
        <f t="shared" si="88"/>
        <v>166724.2726332976</v>
      </c>
      <c r="S125" s="23">
        <f t="shared" si="61"/>
        <v>521.01335197905496</v>
      </c>
      <c r="T125" s="23">
        <f t="shared" si="62"/>
        <v>318.9741301246811</v>
      </c>
      <c r="U125" s="23">
        <f t="shared" si="63"/>
        <v>118.09635978191915</v>
      </c>
      <c r="V125" s="8"/>
      <c r="W125" s="25">
        <v>111</v>
      </c>
      <c r="X125" s="23">
        <f t="shared" si="50"/>
        <v>839.98748210373606</v>
      </c>
      <c r="Y125" s="23">
        <f t="shared" si="89"/>
        <v>145582.21714091793</v>
      </c>
      <c r="Z125" s="23">
        <f t="shared" si="64"/>
        <v>454.94442856536847</v>
      </c>
      <c r="AA125" s="23">
        <f t="shared" si="65"/>
        <v>385.04305353836759</v>
      </c>
      <c r="AB125" s="23">
        <f t="shared" si="66"/>
        <v>103.12073714148354</v>
      </c>
      <c r="AC125" s="8"/>
      <c r="AD125" s="25">
        <v>111</v>
      </c>
      <c r="AE125" s="23">
        <f t="shared" si="51"/>
        <v>1113.5329199293101</v>
      </c>
      <c r="AF125" s="23">
        <f t="shared" si="90"/>
        <v>169547.17164587186</v>
      </c>
      <c r="AG125" s="23">
        <f t="shared" si="67"/>
        <v>730.9807759485916</v>
      </c>
      <c r="AH125" s="23">
        <f t="shared" si="68"/>
        <v>382.55214398071848</v>
      </c>
      <c r="AJ125" s="25">
        <v>111</v>
      </c>
      <c r="AK125" s="23">
        <f t="shared" si="69"/>
        <v>1024.3979982413966</v>
      </c>
      <c r="AL125" s="23">
        <f t="shared" si="91"/>
        <v>162404.80749164149</v>
      </c>
      <c r="AM125" s="23">
        <f t="shared" si="70"/>
        <v>642.8523629877476</v>
      </c>
      <c r="AN125" s="23">
        <f t="shared" si="71"/>
        <v>381.54563525364904</v>
      </c>
      <c r="AO125" s="23">
        <f t="shared" si="72"/>
        <v>115.03673863991273</v>
      </c>
      <c r="AQ125" s="25">
        <v>111</v>
      </c>
      <c r="AR125" s="23">
        <f t="shared" si="73"/>
        <v>1130.4596550170538</v>
      </c>
      <c r="AS125" s="23">
        <f t="shared" si="92"/>
        <v>166250.54270446466</v>
      </c>
      <c r="AT125" s="23">
        <f t="shared" si="74"/>
        <v>779.29941892717807</v>
      </c>
      <c r="AU125" s="23">
        <f t="shared" si="75"/>
        <v>351.16023608987575</v>
      </c>
      <c r="AV125" s="23">
        <f t="shared" si="76"/>
        <v>117.76080108232915</v>
      </c>
      <c r="AW125" s="23"/>
      <c r="AX125" s="25">
        <v>111</v>
      </c>
      <c r="AY125" s="23">
        <f t="shared" si="77"/>
        <v>1194.4913688271995</v>
      </c>
      <c r="AZ125" s="23">
        <f t="shared" si="93"/>
        <v>166758.22012724748</v>
      </c>
      <c r="BA125" s="23">
        <f t="shared" si="78"/>
        <v>868.53239649608054</v>
      </c>
      <c r="BB125" s="23">
        <f t="shared" si="79"/>
        <v>325.95897233111896</v>
      </c>
      <c r="BC125" s="23">
        <f t="shared" si="80"/>
        <v>129.23762059861679</v>
      </c>
      <c r="BD125" s="23"/>
      <c r="BE125" s="25">
        <v>111</v>
      </c>
      <c r="BF125" s="23">
        <f t="shared" si="81"/>
        <v>1008.556220625067</v>
      </c>
      <c r="BG125" s="23">
        <f t="shared" si="94"/>
        <v>165259.07742893053</v>
      </c>
      <c r="BH125" s="23">
        <f t="shared" si="82"/>
        <v>602.50705312630919</v>
      </c>
      <c r="BI125" s="23">
        <f t="shared" si="83"/>
        <v>406.04916749875781</v>
      </c>
      <c r="BJ125" s="23">
        <f t="shared" si="84"/>
        <v>48.20056425010474</v>
      </c>
      <c r="BL125" s="25">
        <v>111</v>
      </c>
      <c r="BM125" s="23">
        <f t="shared" si="52"/>
        <v>881.11180941839041</v>
      </c>
      <c r="BN125" s="23">
        <f t="shared" si="95"/>
        <v>166441.53715836798</v>
      </c>
      <c r="BO125" s="23">
        <f t="shared" si="53"/>
        <v>520.12980361989992</v>
      </c>
      <c r="BP125" s="23">
        <f t="shared" si="85"/>
        <v>360.98200579849049</v>
      </c>
    </row>
    <row r="126" spans="1:68" x14ac:dyDescent="0.25">
      <c r="A126" s="23"/>
      <c r="B126" s="25">
        <v>112</v>
      </c>
      <c r="C126" s="23">
        <f t="shared" si="54"/>
        <v>997.43066099333657</v>
      </c>
      <c r="D126" s="23">
        <f t="shared" si="86"/>
        <v>159488.90686873067</v>
      </c>
      <c r="E126" s="23">
        <f t="shared" si="55"/>
        <v>614.69682855656617</v>
      </c>
      <c r="F126" s="23">
        <f t="shared" si="56"/>
        <v>382.7338324367704</v>
      </c>
      <c r="G126" s="23">
        <f t="shared" si="57"/>
        <v>123.60390282326627</v>
      </c>
      <c r="I126" s="25">
        <v>112</v>
      </c>
      <c r="J126" s="23">
        <f t="shared" si="48"/>
        <v>980.4839070089065</v>
      </c>
      <c r="K126" s="23">
        <f t="shared" si="87"/>
        <v>160264.48295747169</v>
      </c>
      <c r="L126" s="23">
        <f t="shared" si="58"/>
        <v>584.29759411578209</v>
      </c>
      <c r="M126" s="23">
        <f t="shared" si="59"/>
        <v>396.18631289312441</v>
      </c>
      <c r="N126" s="23">
        <f t="shared" si="60"/>
        <v>113.52067542820912</v>
      </c>
      <c r="O126" s="8"/>
      <c r="P126" s="25">
        <v>112</v>
      </c>
      <c r="Q126" s="23">
        <f t="shared" si="49"/>
        <v>839.98748210373606</v>
      </c>
      <c r="R126" s="23">
        <f t="shared" si="88"/>
        <v>166405.29850317293</v>
      </c>
      <c r="S126" s="23">
        <f t="shared" si="61"/>
        <v>520.01655782241539</v>
      </c>
      <c r="T126" s="23">
        <f t="shared" si="62"/>
        <v>319.97092428132066</v>
      </c>
      <c r="U126" s="23">
        <f t="shared" si="63"/>
        <v>117.87041977308084</v>
      </c>
      <c r="V126" s="8"/>
      <c r="W126" s="25">
        <v>112</v>
      </c>
      <c r="X126" s="23">
        <f t="shared" si="50"/>
        <v>839.98748210373606</v>
      </c>
      <c r="Y126" s="23">
        <f t="shared" si="89"/>
        <v>145197.17408737956</v>
      </c>
      <c r="Z126" s="23">
        <f t="shared" si="64"/>
        <v>453.7411690230611</v>
      </c>
      <c r="AA126" s="23">
        <f t="shared" si="65"/>
        <v>386.24631308067495</v>
      </c>
      <c r="AB126" s="23">
        <f t="shared" si="66"/>
        <v>102.84799831189386</v>
      </c>
      <c r="AC126" s="8"/>
      <c r="AD126" s="25">
        <v>112</v>
      </c>
      <c r="AE126" s="23">
        <f t="shared" si="51"/>
        <v>1113.5329199293101</v>
      </c>
      <c r="AF126" s="23">
        <f t="shared" si="90"/>
        <v>169164.61950189114</v>
      </c>
      <c r="AG126" s="23">
        <f t="shared" si="67"/>
        <v>729.33145169072736</v>
      </c>
      <c r="AH126" s="23">
        <f t="shared" si="68"/>
        <v>384.20146823858272</v>
      </c>
      <c r="AJ126" s="25">
        <v>112</v>
      </c>
      <c r="AK126" s="23">
        <f t="shared" si="69"/>
        <v>1024.3979982413966</v>
      </c>
      <c r="AL126" s="23">
        <f t="shared" si="91"/>
        <v>162023.26185638783</v>
      </c>
      <c r="AM126" s="23">
        <f t="shared" si="70"/>
        <v>641.34207818153527</v>
      </c>
      <c r="AN126" s="23">
        <f t="shared" si="71"/>
        <v>383.05592005986136</v>
      </c>
      <c r="AO126" s="23">
        <f t="shared" si="72"/>
        <v>114.76647714827473</v>
      </c>
      <c r="AQ126" s="25">
        <v>112</v>
      </c>
      <c r="AR126" s="23">
        <f t="shared" si="73"/>
        <v>1130.4596550170538</v>
      </c>
      <c r="AS126" s="23">
        <f t="shared" si="92"/>
        <v>165899.3824683748</v>
      </c>
      <c r="AT126" s="23">
        <f t="shared" si="74"/>
        <v>777.65335532050688</v>
      </c>
      <c r="AU126" s="23">
        <f t="shared" si="75"/>
        <v>352.80629969654694</v>
      </c>
      <c r="AV126" s="23">
        <f t="shared" si="76"/>
        <v>117.51206258176549</v>
      </c>
      <c r="AW126" s="23"/>
      <c r="AX126" s="25">
        <v>112</v>
      </c>
      <c r="AY126" s="23">
        <f t="shared" si="77"/>
        <v>1194.4913688271995</v>
      </c>
      <c r="AZ126" s="23">
        <f t="shared" si="93"/>
        <v>166432.26115491637</v>
      </c>
      <c r="BA126" s="23">
        <f t="shared" si="78"/>
        <v>866.83469351518943</v>
      </c>
      <c r="BB126" s="23">
        <f t="shared" si="79"/>
        <v>327.65667531201007</v>
      </c>
      <c r="BC126" s="23">
        <f t="shared" si="80"/>
        <v>128.98500239506018</v>
      </c>
      <c r="BD126" s="23"/>
      <c r="BE126" s="25">
        <v>112</v>
      </c>
      <c r="BF126" s="23">
        <f t="shared" si="81"/>
        <v>1008.556220625067</v>
      </c>
      <c r="BG126" s="23">
        <f t="shared" si="94"/>
        <v>164853.02826143175</v>
      </c>
      <c r="BH126" s="23">
        <f t="shared" si="82"/>
        <v>601.02666553646986</v>
      </c>
      <c r="BI126" s="23">
        <f t="shared" si="83"/>
        <v>407.52955508859714</v>
      </c>
      <c r="BJ126" s="23">
        <f t="shared" si="84"/>
        <v>48.0821332429176</v>
      </c>
      <c r="BL126" s="25">
        <v>112</v>
      </c>
      <c r="BM126" s="23">
        <f t="shared" si="52"/>
        <v>881.11180941839041</v>
      </c>
      <c r="BN126" s="23">
        <f t="shared" si="95"/>
        <v>166080.55515256949</v>
      </c>
      <c r="BO126" s="23">
        <f t="shared" si="53"/>
        <v>519.00173485177959</v>
      </c>
      <c r="BP126" s="23">
        <f t="shared" si="85"/>
        <v>362.11007456661082</v>
      </c>
    </row>
    <row r="127" spans="1:68" x14ac:dyDescent="0.25">
      <c r="A127" s="23"/>
      <c r="B127" s="25">
        <v>113</v>
      </c>
      <c r="C127" s="23">
        <f t="shared" si="54"/>
        <v>997.43066099333657</v>
      </c>
      <c r="D127" s="23">
        <f t="shared" si="86"/>
        <v>159106.17303629391</v>
      </c>
      <c r="E127" s="23">
        <f t="shared" si="55"/>
        <v>613.22170857738286</v>
      </c>
      <c r="F127" s="23">
        <f t="shared" si="56"/>
        <v>384.20895241595372</v>
      </c>
      <c r="G127" s="23">
        <f t="shared" si="57"/>
        <v>123.30728410312778</v>
      </c>
      <c r="I127" s="25">
        <v>113</v>
      </c>
      <c r="J127" s="23">
        <f t="shared" si="48"/>
        <v>980.4839070089065</v>
      </c>
      <c r="K127" s="23">
        <f t="shared" si="87"/>
        <v>159868.29664457857</v>
      </c>
      <c r="L127" s="23">
        <f t="shared" si="58"/>
        <v>582.85316485002602</v>
      </c>
      <c r="M127" s="23">
        <f t="shared" si="59"/>
        <v>397.63074215888048</v>
      </c>
      <c r="N127" s="23">
        <f t="shared" si="60"/>
        <v>113.2400434565765</v>
      </c>
      <c r="O127" s="8"/>
      <c r="P127" s="25">
        <v>113</v>
      </c>
      <c r="Q127" s="23">
        <f t="shared" si="49"/>
        <v>839.98748210373606</v>
      </c>
      <c r="R127" s="23">
        <f t="shared" si="88"/>
        <v>166085.32757889162</v>
      </c>
      <c r="S127" s="23">
        <f t="shared" si="61"/>
        <v>519.01664868403623</v>
      </c>
      <c r="T127" s="23">
        <f t="shared" si="62"/>
        <v>320.97083341969983</v>
      </c>
      <c r="U127" s="23">
        <f t="shared" si="63"/>
        <v>117.64377370171491</v>
      </c>
      <c r="V127" s="8"/>
      <c r="W127" s="25">
        <v>113</v>
      </c>
      <c r="X127" s="23">
        <f t="shared" si="50"/>
        <v>839.98748210373606</v>
      </c>
      <c r="Y127" s="23">
        <f t="shared" si="89"/>
        <v>144810.92777429888</v>
      </c>
      <c r="Z127" s="23">
        <f t="shared" si="64"/>
        <v>452.53414929468397</v>
      </c>
      <c r="AA127" s="23">
        <f t="shared" si="65"/>
        <v>387.45333280905209</v>
      </c>
      <c r="AB127" s="23">
        <f t="shared" si="66"/>
        <v>102.57440717346171</v>
      </c>
      <c r="AC127" s="8"/>
      <c r="AD127" s="25">
        <v>113</v>
      </c>
      <c r="AE127" s="23">
        <f t="shared" si="51"/>
        <v>1113.5329199293101</v>
      </c>
      <c r="AF127" s="23">
        <f t="shared" si="90"/>
        <v>168780.41803365256</v>
      </c>
      <c r="AG127" s="23">
        <f t="shared" si="67"/>
        <v>727.67501658392291</v>
      </c>
      <c r="AH127" s="23">
        <f t="shared" si="68"/>
        <v>385.85790334538717</v>
      </c>
      <c r="AJ127" s="25">
        <v>113</v>
      </c>
      <c r="AK127" s="23">
        <f t="shared" si="69"/>
        <v>1024.3979982413966</v>
      </c>
      <c r="AL127" s="23">
        <f t="shared" si="91"/>
        <v>161640.20593632798</v>
      </c>
      <c r="AM127" s="23">
        <f t="shared" si="70"/>
        <v>639.82581516463165</v>
      </c>
      <c r="AN127" s="23">
        <f t="shared" si="71"/>
        <v>384.57218307676499</v>
      </c>
      <c r="AO127" s="23">
        <f t="shared" si="72"/>
        <v>114.49514587156567</v>
      </c>
      <c r="AQ127" s="25">
        <v>113</v>
      </c>
      <c r="AR127" s="23">
        <f t="shared" si="73"/>
        <v>1130.4596550170538</v>
      </c>
      <c r="AS127" s="23">
        <f t="shared" si="92"/>
        <v>165546.57616867824</v>
      </c>
      <c r="AT127" s="23">
        <f t="shared" si="74"/>
        <v>775.99957579067916</v>
      </c>
      <c r="AU127" s="23">
        <f t="shared" si="75"/>
        <v>354.46007922637466</v>
      </c>
      <c r="AV127" s="23">
        <f t="shared" si="76"/>
        <v>117.26215811948043</v>
      </c>
      <c r="AW127" s="23"/>
      <c r="AX127" s="25">
        <v>113</v>
      </c>
      <c r="AY127" s="23">
        <f t="shared" si="77"/>
        <v>1194.4913688271995</v>
      </c>
      <c r="AZ127" s="23">
        <f t="shared" si="93"/>
        <v>166104.60447960437</v>
      </c>
      <c r="BA127" s="23">
        <f t="shared" si="78"/>
        <v>865.12814833127277</v>
      </c>
      <c r="BB127" s="23">
        <f t="shared" si="79"/>
        <v>329.36322049592673</v>
      </c>
      <c r="BC127" s="23">
        <f t="shared" si="80"/>
        <v>128.73106847169339</v>
      </c>
      <c r="BD127" s="23"/>
      <c r="BE127" s="25">
        <v>113</v>
      </c>
      <c r="BF127" s="23">
        <f t="shared" si="81"/>
        <v>1008.556220625067</v>
      </c>
      <c r="BG127" s="23">
        <f t="shared" si="94"/>
        <v>164445.49870634315</v>
      </c>
      <c r="BH127" s="23">
        <f t="shared" si="82"/>
        <v>599.5408807002093</v>
      </c>
      <c r="BI127" s="23">
        <f t="shared" si="83"/>
        <v>409.0153399248577</v>
      </c>
      <c r="BJ127" s="23">
        <f t="shared" si="84"/>
        <v>47.963270456016758</v>
      </c>
      <c r="BL127" s="25">
        <v>113</v>
      </c>
      <c r="BM127" s="23">
        <f t="shared" si="52"/>
        <v>881.11180941839041</v>
      </c>
      <c r="BN127" s="23">
        <f t="shared" si="95"/>
        <v>165718.44507800287</v>
      </c>
      <c r="BO127" s="23">
        <f t="shared" si="53"/>
        <v>517.87014086875888</v>
      </c>
      <c r="BP127" s="23">
        <f t="shared" si="85"/>
        <v>363.24166854963153</v>
      </c>
    </row>
    <row r="128" spans="1:68" x14ac:dyDescent="0.25">
      <c r="A128" s="23"/>
      <c r="B128" s="25">
        <v>114</v>
      </c>
      <c r="C128" s="23">
        <f t="shared" si="54"/>
        <v>997.43066099333657</v>
      </c>
      <c r="D128" s="23">
        <f t="shared" si="86"/>
        <v>158721.96408387795</v>
      </c>
      <c r="E128" s="23">
        <f t="shared" si="55"/>
        <v>611.74090323994631</v>
      </c>
      <c r="F128" s="23">
        <f t="shared" si="56"/>
        <v>385.68975775339027</v>
      </c>
      <c r="G128" s="23">
        <f t="shared" si="57"/>
        <v>123.00952216500541</v>
      </c>
      <c r="I128" s="25">
        <v>114</v>
      </c>
      <c r="J128" s="23">
        <f t="shared" si="48"/>
        <v>980.4839070089065</v>
      </c>
      <c r="K128" s="23">
        <f t="shared" si="87"/>
        <v>159470.66590241969</v>
      </c>
      <c r="L128" s="23">
        <f t="shared" si="58"/>
        <v>581.40346943590509</v>
      </c>
      <c r="M128" s="23">
        <f t="shared" si="59"/>
        <v>399.0804375730014</v>
      </c>
      <c r="N128" s="23">
        <f t="shared" si="60"/>
        <v>112.95838834754728</v>
      </c>
      <c r="O128" s="8"/>
      <c r="P128" s="25">
        <v>114</v>
      </c>
      <c r="Q128" s="23">
        <f t="shared" si="49"/>
        <v>839.98748210373606</v>
      </c>
      <c r="R128" s="23">
        <f t="shared" si="88"/>
        <v>165764.35674547192</v>
      </c>
      <c r="S128" s="23">
        <f t="shared" si="61"/>
        <v>518.01361482959965</v>
      </c>
      <c r="T128" s="23">
        <f t="shared" si="62"/>
        <v>321.97386727413641</v>
      </c>
      <c r="U128" s="23">
        <f t="shared" si="63"/>
        <v>117.41641936137594</v>
      </c>
      <c r="V128" s="8"/>
      <c r="W128" s="25">
        <v>114</v>
      </c>
      <c r="X128" s="23">
        <f t="shared" si="50"/>
        <v>839.98748210373606</v>
      </c>
      <c r="Y128" s="23">
        <f t="shared" si="89"/>
        <v>144423.47444148982</v>
      </c>
      <c r="Z128" s="23">
        <f t="shared" si="64"/>
        <v>451.32335762965562</v>
      </c>
      <c r="AA128" s="23">
        <f t="shared" si="65"/>
        <v>388.66412447408044</v>
      </c>
      <c r="AB128" s="23">
        <f t="shared" si="66"/>
        <v>102.29996106272196</v>
      </c>
      <c r="AC128" s="8"/>
      <c r="AD128" s="25">
        <v>114</v>
      </c>
      <c r="AE128" s="23">
        <f t="shared" si="51"/>
        <v>1113.5329199293101</v>
      </c>
      <c r="AF128" s="23">
        <f t="shared" si="90"/>
        <v>168394.56013030716</v>
      </c>
      <c r="AG128" s="23">
        <f t="shared" si="67"/>
        <v>726.01143997066958</v>
      </c>
      <c r="AH128" s="23">
        <f t="shared" si="68"/>
        <v>387.5214799586405</v>
      </c>
      <c r="AJ128" s="25">
        <v>114</v>
      </c>
      <c r="AK128" s="23">
        <f t="shared" si="69"/>
        <v>1024.3979982413966</v>
      </c>
      <c r="AL128" s="23">
        <f t="shared" si="91"/>
        <v>161255.63375325123</v>
      </c>
      <c r="AM128" s="23">
        <f t="shared" si="70"/>
        <v>638.30355027328619</v>
      </c>
      <c r="AN128" s="23">
        <f t="shared" si="71"/>
        <v>386.09444796811044</v>
      </c>
      <c r="AO128" s="23">
        <f t="shared" si="72"/>
        <v>114.22274057521963</v>
      </c>
      <c r="AQ128" s="25">
        <v>114</v>
      </c>
      <c r="AR128" s="23">
        <f t="shared" si="73"/>
        <v>1130.4596550170538</v>
      </c>
      <c r="AS128" s="23">
        <f t="shared" si="92"/>
        <v>165192.11608945185</v>
      </c>
      <c r="AT128" s="23">
        <f t="shared" si="74"/>
        <v>774.33804416930559</v>
      </c>
      <c r="AU128" s="23">
        <f t="shared" si="75"/>
        <v>356.12161084774823</v>
      </c>
      <c r="AV128" s="23">
        <f t="shared" si="76"/>
        <v>117.01108223002841</v>
      </c>
      <c r="AW128" s="23"/>
      <c r="AX128" s="25">
        <v>114</v>
      </c>
      <c r="AY128" s="23">
        <f t="shared" si="77"/>
        <v>1194.4913688271995</v>
      </c>
      <c r="AZ128" s="23">
        <f t="shared" si="93"/>
        <v>165775.24125910844</v>
      </c>
      <c r="BA128" s="23">
        <f t="shared" si="78"/>
        <v>863.41271489118981</v>
      </c>
      <c r="BB128" s="23">
        <f t="shared" si="79"/>
        <v>331.07865393600969</v>
      </c>
      <c r="BC128" s="23">
        <f t="shared" si="80"/>
        <v>128.47581197580905</v>
      </c>
      <c r="BD128" s="23"/>
      <c r="BE128" s="25">
        <v>114</v>
      </c>
      <c r="BF128" s="23">
        <f t="shared" si="81"/>
        <v>1008.556220625067</v>
      </c>
      <c r="BG128" s="23">
        <f t="shared" si="94"/>
        <v>164036.48336641828</v>
      </c>
      <c r="BH128" s="23">
        <f t="shared" si="82"/>
        <v>598.04967894006654</v>
      </c>
      <c r="BI128" s="23">
        <f t="shared" si="83"/>
        <v>410.50654168500046</v>
      </c>
      <c r="BJ128" s="23">
        <f t="shared" si="84"/>
        <v>47.843974315205337</v>
      </c>
      <c r="BL128" s="25">
        <v>114</v>
      </c>
      <c r="BM128" s="23">
        <f t="shared" si="52"/>
        <v>881.11180941839041</v>
      </c>
      <c r="BN128" s="23">
        <f t="shared" si="95"/>
        <v>165355.20340945324</v>
      </c>
      <c r="BO128" s="23">
        <f t="shared" si="53"/>
        <v>516.73501065454138</v>
      </c>
      <c r="BP128" s="23">
        <f t="shared" si="85"/>
        <v>364.37679876384902</v>
      </c>
    </row>
    <row r="129" spans="1:68" x14ac:dyDescent="0.25">
      <c r="A129" s="23"/>
      <c r="B129" s="25">
        <v>115</v>
      </c>
      <c r="C129" s="23">
        <f t="shared" si="54"/>
        <v>997.43066099333657</v>
      </c>
      <c r="D129" s="23">
        <f t="shared" si="86"/>
        <v>158336.27432612455</v>
      </c>
      <c r="E129" s="23">
        <f t="shared" si="55"/>
        <v>610.25439063193835</v>
      </c>
      <c r="F129" s="23">
        <f t="shared" si="56"/>
        <v>387.17627036139822</v>
      </c>
      <c r="G129" s="23">
        <f t="shared" si="57"/>
        <v>122.71061260274652</v>
      </c>
      <c r="I129" s="25">
        <v>115</v>
      </c>
      <c r="J129" s="23">
        <f t="shared" si="48"/>
        <v>980.4839070089065</v>
      </c>
      <c r="K129" s="23">
        <f t="shared" si="87"/>
        <v>159071.58546484669</v>
      </c>
      <c r="L129" s="23">
        <f t="shared" si="58"/>
        <v>579.94848867392022</v>
      </c>
      <c r="M129" s="23">
        <f t="shared" si="59"/>
        <v>400.53541833498628</v>
      </c>
      <c r="N129" s="23">
        <f t="shared" si="60"/>
        <v>112.67570637093309</v>
      </c>
      <c r="O129" s="8"/>
      <c r="P129" s="25">
        <v>115</v>
      </c>
      <c r="Q129" s="23">
        <f t="shared" si="49"/>
        <v>839.98748210373606</v>
      </c>
      <c r="R129" s="23">
        <f t="shared" si="88"/>
        <v>165442.38287819779</v>
      </c>
      <c r="S129" s="23">
        <f t="shared" si="61"/>
        <v>517.00744649436808</v>
      </c>
      <c r="T129" s="23">
        <f t="shared" si="62"/>
        <v>322.98003560936797</v>
      </c>
      <c r="U129" s="23">
        <f t="shared" si="63"/>
        <v>117.18835453872344</v>
      </c>
      <c r="V129" s="8"/>
      <c r="W129" s="25">
        <v>115</v>
      </c>
      <c r="X129" s="23">
        <f t="shared" si="50"/>
        <v>839.98748210373606</v>
      </c>
      <c r="Y129" s="23">
        <f t="shared" si="89"/>
        <v>144034.81031701574</v>
      </c>
      <c r="Z129" s="23">
        <f t="shared" si="64"/>
        <v>450.10878224067415</v>
      </c>
      <c r="AA129" s="23">
        <f t="shared" si="65"/>
        <v>389.87869986306191</v>
      </c>
      <c r="AB129" s="23">
        <f t="shared" si="66"/>
        <v>102.02465730788616</v>
      </c>
      <c r="AC129" s="8"/>
      <c r="AD129" s="25">
        <v>115</v>
      </c>
      <c r="AE129" s="23">
        <f t="shared" si="51"/>
        <v>1113.5329199293101</v>
      </c>
      <c r="AF129" s="23">
        <f t="shared" si="90"/>
        <v>168007.03865034852</v>
      </c>
      <c r="AG129" s="23">
        <f t="shared" si="67"/>
        <v>724.340691061283</v>
      </c>
      <c r="AH129" s="23">
        <f t="shared" si="68"/>
        <v>389.19222886802709</v>
      </c>
      <c r="AJ129" s="25">
        <v>115</v>
      </c>
      <c r="AK129" s="23">
        <f t="shared" si="69"/>
        <v>1024.3979982413966</v>
      </c>
      <c r="AL129" s="23">
        <f t="shared" si="91"/>
        <v>160869.53930528311</v>
      </c>
      <c r="AM129" s="23">
        <f t="shared" si="70"/>
        <v>636.77525975007904</v>
      </c>
      <c r="AN129" s="23">
        <f t="shared" si="71"/>
        <v>387.62273849131759</v>
      </c>
      <c r="AO129" s="23">
        <f t="shared" si="72"/>
        <v>113.94925700790887</v>
      </c>
      <c r="AQ129" s="25">
        <v>115</v>
      </c>
      <c r="AR129" s="23">
        <f t="shared" si="73"/>
        <v>1130.4596550170538</v>
      </c>
      <c r="AS129" s="23">
        <f t="shared" si="92"/>
        <v>164835.99447860412</v>
      </c>
      <c r="AT129" s="23">
        <f t="shared" si="74"/>
        <v>772.66872411845679</v>
      </c>
      <c r="AU129" s="23">
        <f t="shared" si="75"/>
        <v>357.79093089859703</v>
      </c>
      <c r="AV129" s="23">
        <f t="shared" si="76"/>
        <v>116.75882942234459</v>
      </c>
      <c r="AW129" s="23"/>
      <c r="AX129" s="25">
        <v>115</v>
      </c>
      <c r="AY129" s="23">
        <f t="shared" si="77"/>
        <v>1194.4913688271995</v>
      </c>
      <c r="AZ129" s="23">
        <f t="shared" si="93"/>
        <v>165444.16260517243</v>
      </c>
      <c r="BA129" s="23">
        <f t="shared" si="78"/>
        <v>861.68834690193967</v>
      </c>
      <c r="BB129" s="23">
        <f t="shared" si="79"/>
        <v>332.80302192525983</v>
      </c>
      <c r="BC129" s="23">
        <f t="shared" si="80"/>
        <v>128.21922601900863</v>
      </c>
      <c r="BD129" s="23"/>
      <c r="BE129" s="25">
        <v>115</v>
      </c>
      <c r="BF129" s="23">
        <f t="shared" si="81"/>
        <v>1008.556220625067</v>
      </c>
      <c r="BG129" s="23">
        <f t="shared" si="94"/>
        <v>163625.97682473328</v>
      </c>
      <c r="BH129" s="23">
        <f t="shared" si="82"/>
        <v>596.55304050684003</v>
      </c>
      <c r="BI129" s="23">
        <f t="shared" si="83"/>
        <v>412.00318011822696</v>
      </c>
      <c r="BJ129" s="23">
        <f t="shared" si="84"/>
        <v>47.72424324054721</v>
      </c>
      <c r="BL129" s="25">
        <v>115</v>
      </c>
      <c r="BM129" s="23">
        <f t="shared" si="52"/>
        <v>881.11180941839041</v>
      </c>
      <c r="BN129" s="23">
        <f t="shared" si="95"/>
        <v>164990.8266106894</v>
      </c>
      <c r="BO129" s="23">
        <f t="shared" si="53"/>
        <v>515.59633315840438</v>
      </c>
      <c r="BP129" s="23">
        <f t="shared" si="85"/>
        <v>365.51547625998603</v>
      </c>
    </row>
    <row r="130" spans="1:68" x14ac:dyDescent="0.25">
      <c r="A130" s="23"/>
      <c r="B130" s="25">
        <v>116</v>
      </c>
      <c r="C130" s="23">
        <f t="shared" si="54"/>
        <v>997.43066099333657</v>
      </c>
      <c r="D130" s="23">
        <f t="shared" si="86"/>
        <v>157949.09805576314</v>
      </c>
      <c r="E130" s="23">
        <f t="shared" si="55"/>
        <v>608.76214875658707</v>
      </c>
      <c r="F130" s="23">
        <f t="shared" si="56"/>
        <v>388.66851223674951</v>
      </c>
      <c r="G130" s="23">
        <f t="shared" si="57"/>
        <v>122.41055099321643</v>
      </c>
      <c r="I130" s="25">
        <v>116</v>
      </c>
      <c r="J130" s="23">
        <f t="shared" si="48"/>
        <v>980.4839070089065</v>
      </c>
      <c r="K130" s="23">
        <f t="shared" si="87"/>
        <v>158671.05004651169</v>
      </c>
      <c r="L130" s="23">
        <f t="shared" si="58"/>
        <v>578.48820329457385</v>
      </c>
      <c r="M130" s="23">
        <f t="shared" si="59"/>
        <v>401.99570371433265</v>
      </c>
      <c r="N130" s="23">
        <f t="shared" si="60"/>
        <v>112.39199378294579</v>
      </c>
      <c r="O130" s="8"/>
      <c r="P130" s="25">
        <v>116</v>
      </c>
      <c r="Q130" s="23">
        <f t="shared" si="49"/>
        <v>839.98748210373606</v>
      </c>
      <c r="R130" s="23">
        <f t="shared" si="88"/>
        <v>165119.40284258843</v>
      </c>
      <c r="S130" s="23">
        <f t="shared" si="61"/>
        <v>515.99813388308883</v>
      </c>
      <c r="T130" s="23">
        <f t="shared" si="62"/>
        <v>323.98934822064723</v>
      </c>
      <c r="U130" s="23">
        <f t="shared" si="63"/>
        <v>116.95957701350015</v>
      </c>
      <c r="V130" s="8"/>
      <c r="W130" s="25">
        <v>116</v>
      </c>
      <c r="X130" s="23">
        <f t="shared" si="50"/>
        <v>839.98748210373606</v>
      </c>
      <c r="Y130" s="23">
        <f t="shared" si="89"/>
        <v>143644.93161715267</v>
      </c>
      <c r="Z130" s="23">
        <f t="shared" si="64"/>
        <v>448.89041130360209</v>
      </c>
      <c r="AA130" s="23">
        <f t="shared" si="65"/>
        <v>391.09707080013396</v>
      </c>
      <c r="AB130" s="23">
        <f t="shared" si="66"/>
        <v>101.74849322881649</v>
      </c>
      <c r="AC130" s="8"/>
      <c r="AD130" s="25">
        <v>116</v>
      </c>
      <c r="AE130" s="23">
        <f t="shared" si="51"/>
        <v>1113.5329199293101</v>
      </c>
      <c r="AF130" s="23">
        <f t="shared" si="90"/>
        <v>167617.8464214805</v>
      </c>
      <c r="AG130" s="23">
        <f t="shared" si="67"/>
        <v>722.66273893333289</v>
      </c>
      <c r="AH130" s="23">
        <f t="shared" si="68"/>
        <v>390.87018099597719</v>
      </c>
      <c r="AJ130" s="25">
        <v>116</v>
      </c>
      <c r="AK130" s="23">
        <f t="shared" si="69"/>
        <v>1024.3979982413966</v>
      </c>
      <c r="AL130" s="23">
        <f t="shared" si="91"/>
        <v>160481.9165667918</v>
      </c>
      <c r="AM130" s="23">
        <f t="shared" si="70"/>
        <v>635.24091974355088</v>
      </c>
      <c r="AN130" s="23">
        <f t="shared" si="71"/>
        <v>389.15707849784576</v>
      </c>
      <c r="AO130" s="23">
        <f t="shared" si="72"/>
        <v>113.67469090147753</v>
      </c>
      <c r="AQ130" s="25">
        <v>116</v>
      </c>
      <c r="AR130" s="23">
        <f t="shared" si="73"/>
        <v>1130.4596550170538</v>
      </c>
      <c r="AS130" s="23">
        <f t="shared" si="92"/>
        <v>164478.20354770552</v>
      </c>
      <c r="AT130" s="23">
        <f t="shared" si="74"/>
        <v>770.99157912986959</v>
      </c>
      <c r="AU130" s="23">
        <f t="shared" si="75"/>
        <v>359.46807588718423</v>
      </c>
      <c r="AV130" s="23">
        <f t="shared" si="76"/>
        <v>116.50539417962474</v>
      </c>
      <c r="AW130" s="23"/>
      <c r="AX130" s="25">
        <v>116</v>
      </c>
      <c r="AY130" s="23">
        <f t="shared" si="77"/>
        <v>1194.4913688271995</v>
      </c>
      <c r="AZ130" s="23">
        <f t="shared" si="93"/>
        <v>165111.35958324716</v>
      </c>
      <c r="BA130" s="23">
        <f t="shared" si="78"/>
        <v>859.95499782941226</v>
      </c>
      <c r="BB130" s="23">
        <f t="shared" si="79"/>
        <v>334.53637099778723</v>
      </c>
      <c r="BC130" s="23">
        <f t="shared" si="80"/>
        <v>127.96130367701655</v>
      </c>
      <c r="BD130" s="23"/>
      <c r="BE130" s="25">
        <v>116</v>
      </c>
      <c r="BF130" s="23">
        <f t="shared" si="81"/>
        <v>1008.556220625067</v>
      </c>
      <c r="BG130" s="23">
        <f t="shared" si="94"/>
        <v>163213.97364461506</v>
      </c>
      <c r="BH130" s="23">
        <f t="shared" si="82"/>
        <v>595.05094557932568</v>
      </c>
      <c r="BI130" s="23">
        <f t="shared" si="83"/>
        <v>413.50527504574131</v>
      </c>
      <c r="BJ130" s="23">
        <f t="shared" si="84"/>
        <v>47.604075646346061</v>
      </c>
      <c r="BL130" s="25">
        <v>116</v>
      </c>
      <c r="BM130" s="23">
        <f t="shared" si="52"/>
        <v>881.11180941839041</v>
      </c>
      <c r="BN130" s="23">
        <f t="shared" si="95"/>
        <v>164625.31113442942</v>
      </c>
      <c r="BO130" s="23">
        <f t="shared" si="53"/>
        <v>514.45409729509186</v>
      </c>
      <c r="BP130" s="23">
        <f t="shared" si="85"/>
        <v>366.65771212329855</v>
      </c>
    </row>
    <row r="131" spans="1:68" x14ac:dyDescent="0.25">
      <c r="A131" s="23"/>
      <c r="B131" s="25">
        <v>117</v>
      </c>
      <c r="C131" s="23">
        <f t="shared" si="54"/>
        <v>997.43066099333657</v>
      </c>
      <c r="D131" s="23">
        <f t="shared" si="86"/>
        <v>157560.42954352638</v>
      </c>
      <c r="E131" s="23">
        <f t="shared" si="55"/>
        <v>607.26415553234131</v>
      </c>
      <c r="F131" s="23">
        <f t="shared" si="56"/>
        <v>390.16650546099527</v>
      </c>
      <c r="G131" s="23">
        <f t="shared" si="57"/>
        <v>122.10933289623294</v>
      </c>
      <c r="I131" s="25">
        <v>117</v>
      </c>
      <c r="J131" s="23">
        <f t="shared" si="48"/>
        <v>980.4839070089065</v>
      </c>
      <c r="K131" s="23">
        <f t="shared" si="87"/>
        <v>158269.05434279735</v>
      </c>
      <c r="L131" s="23">
        <f t="shared" si="58"/>
        <v>577.02259395811529</v>
      </c>
      <c r="M131" s="23">
        <f t="shared" si="59"/>
        <v>403.4613130507912</v>
      </c>
      <c r="N131" s="23">
        <f t="shared" si="60"/>
        <v>112.10724682614813</v>
      </c>
      <c r="O131" s="8"/>
      <c r="P131" s="25">
        <v>117</v>
      </c>
      <c r="Q131" s="23">
        <f t="shared" si="49"/>
        <v>839.98748210373606</v>
      </c>
      <c r="R131" s="23">
        <f t="shared" si="88"/>
        <v>164795.41349436779</v>
      </c>
      <c r="S131" s="23">
        <f t="shared" si="61"/>
        <v>514.98566716989933</v>
      </c>
      <c r="T131" s="23">
        <f t="shared" si="62"/>
        <v>325.00181493383673</v>
      </c>
      <c r="U131" s="23">
        <f t="shared" si="63"/>
        <v>116.73008455851053</v>
      </c>
      <c r="V131" s="8"/>
      <c r="W131" s="25">
        <v>117</v>
      </c>
      <c r="X131" s="23">
        <f t="shared" si="50"/>
        <v>839.98748210373606</v>
      </c>
      <c r="Y131" s="23">
        <f t="shared" si="89"/>
        <v>143253.83454635253</v>
      </c>
      <c r="Z131" s="23">
        <f t="shared" si="64"/>
        <v>447.66823295735162</v>
      </c>
      <c r="AA131" s="23">
        <f t="shared" si="65"/>
        <v>392.31924914638444</v>
      </c>
      <c r="AB131" s="23">
        <f t="shared" si="66"/>
        <v>101.47146613699972</v>
      </c>
      <c r="AC131" s="8"/>
      <c r="AD131" s="25">
        <v>117</v>
      </c>
      <c r="AE131" s="23">
        <f t="shared" si="51"/>
        <v>1113.5329199293101</v>
      </c>
      <c r="AF131" s="23">
        <f t="shared" si="90"/>
        <v>167226.97624048451</v>
      </c>
      <c r="AG131" s="23">
        <f t="shared" si="67"/>
        <v>720.97755253107084</v>
      </c>
      <c r="AH131" s="23">
        <f t="shared" si="68"/>
        <v>392.55536739823924</v>
      </c>
      <c r="AJ131" s="25">
        <v>117</v>
      </c>
      <c r="AK131" s="23">
        <f t="shared" si="69"/>
        <v>1024.3979982413966</v>
      </c>
      <c r="AL131" s="23">
        <f t="shared" si="91"/>
        <v>160092.75948829396</v>
      </c>
      <c r="AM131" s="23">
        <f t="shared" si="70"/>
        <v>633.70050630783032</v>
      </c>
      <c r="AN131" s="23">
        <f t="shared" si="71"/>
        <v>390.69749193356631</v>
      </c>
      <c r="AO131" s="23">
        <f t="shared" si="72"/>
        <v>113.3990379708749</v>
      </c>
      <c r="AQ131" s="25">
        <v>117</v>
      </c>
      <c r="AR131" s="23">
        <f t="shared" si="73"/>
        <v>1130.4596550170538</v>
      </c>
      <c r="AS131" s="23">
        <f t="shared" si="92"/>
        <v>164118.73547181833</v>
      </c>
      <c r="AT131" s="23">
        <f t="shared" si="74"/>
        <v>769.30657252414846</v>
      </c>
      <c r="AU131" s="23">
        <f t="shared" si="75"/>
        <v>361.15308249290536</v>
      </c>
      <c r="AV131" s="23">
        <f t="shared" si="76"/>
        <v>116.25077095920466</v>
      </c>
      <c r="AW131" s="23"/>
      <c r="AX131" s="25">
        <v>117</v>
      </c>
      <c r="AY131" s="23">
        <f t="shared" si="77"/>
        <v>1194.4913688271995</v>
      </c>
      <c r="AZ131" s="23">
        <f t="shared" si="93"/>
        <v>164776.82321224938</v>
      </c>
      <c r="BA131" s="23">
        <f t="shared" si="78"/>
        <v>858.21262089713218</v>
      </c>
      <c r="BB131" s="23">
        <f t="shared" si="79"/>
        <v>336.27874793006731</v>
      </c>
      <c r="BC131" s="23">
        <f t="shared" si="80"/>
        <v>127.70203798949326</v>
      </c>
      <c r="BD131" s="23"/>
      <c r="BE131" s="25">
        <v>117</v>
      </c>
      <c r="BF131" s="23">
        <f t="shared" si="81"/>
        <v>1008.556220625067</v>
      </c>
      <c r="BG131" s="23">
        <f t="shared" si="94"/>
        <v>162800.46836956931</v>
      </c>
      <c r="BH131" s="23">
        <f t="shared" si="82"/>
        <v>593.54337426405471</v>
      </c>
      <c r="BI131" s="23">
        <f t="shared" si="83"/>
        <v>415.01284636101229</v>
      </c>
      <c r="BJ131" s="23">
        <f t="shared" si="84"/>
        <v>47.483469941124383</v>
      </c>
      <c r="BL131" s="25">
        <v>117</v>
      </c>
      <c r="BM131" s="23">
        <f t="shared" si="52"/>
        <v>881.11180941839041</v>
      </c>
      <c r="BN131" s="23">
        <f t="shared" si="95"/>
        <v>164258.65342230612</v>
      </c>
      <c r="BO131" s="23">
        <f t="shared" si="53"/>
        <v>513.30829194470653</v>
      </c>
      <c r="BP131" s="23">
        <f t="shared" si="85"/>
        <v>367.80351747368388</v>
      </c>
    </row>
    <row r="132" spans="1:68" x14ac:dyDescent="0.25">
      <c r="A132" s="23"/>
      <c r="B132" s="25">
        <v>118</v>
      </c>
      <c r="C132" s="23">
        <f t="shared" si="54"/>
        <v>997.43066099333657</v>
      </c>
      <c r="D132" s="23">
        <f t="shared" si="86"/>
        <v>157170.26303806537</v>
      </c>
      <c r="E132" s="23">
        <f t="shared" si="55"/>
        <v>605.76038879254361</v>
      </c>
      <c r="F132" s="23">
        <f t="shared" si="56"/>
        <v>391.67027220079297</v>
      </c>
      <c r="G132" s="23">
        <f t="shared" si="57"/>
        <v>121.80695385450066</v>
      </c>
      <c r="I132" s="25">
        <v>118</v>
      </c>
      <c r="J132" s="23">
        <f t="shared" si="48"/>
        <v>980.4839070089065</v>
      </c>
      <c r="K132" s="23">
        <f t="shared" si="87"/>
        <v>157865.59302974655</v>
      </c>
      <c r="L132" s="23">
        <f t="shared" si="58"/>
        <v>575.55164125428428</v>
      </c>
      <c r="M132" s="23">
        <f t="shared" si="59"/>
        <v>404.93226575462222</v>
      </c>
      <c r="N132" s="23">
        <f t="shared" si="60"/>
        <v>111.82146172940382</v>
      </c>
      <c r="O132" s="8"/>
      <c r="P132" s="25">
        <v>118</v>
      </c>
      <c r="Q132" s="23">
        <f t="shared" si="49"/>
        <v>839.98748210373606</v>
      </c>
      <c r="R132" s="23">
        <f t="shared" si="88"/>
        <v>164470.41167943395</v>
      </c>
      <c r="S132" s="23">
        <f t="shared" si="61"/>
        <v>513.97003649823102</v>
      </c>
      <c r="T132" s="23">
        <f t="shared" si="62"/>
        <v>326.01744560550503</v>
      </c>
      <c r="U132" s="23">
        <f t="shared" si="63"/>
        <v>116.49987493959905</v>
      </c>
      <c r="V132" s="8"/>
      <c r="W132" s="25">
        <v>118</v>
      </c>
      <c r="X132" s="23">
        <f t="shared" si="50"/>
        <v>839.98748210373606</v>
      </c>
      <c r="Y132" s="23">
        <f t="shared" si="89"/>
        <v>142861.51529720615</v>
      </c>
      <c r="Z132" s="23">
        <f t="shared" si="64"/>
        <v>446.44223530376917</v>
      </c>
      <c r="AA132" s="23">
        <f t="shared" si="65"/>
        <v>393.54524679996689</v>
      </c>
      <c r="AB132" s="23">
        <f t="shared" si="66"/>
        <v>101.19357333552102</v>
      </c>
      <c r="AC132" s="8"/>
      <c r="AD132" s="25">
        <v>118</v>
      </c>
      <c r="AE132" s="23">
        <f t="shared" si="51"/>
        <v>1113.5329199293101</v>
      </c>
      <c r="AF132" s="23">
        <f t="shared" si="90"/>
        <v>166834.42087308626</v>
      </c>
      <c r="AG132" s="23">
        <f t="shared" si="67"/>
        <v>719.28510066485569</v>
      </c>
      <c r="AH132" s="23">
        <f t="shared" si="68"/>
        <v>394.24781926445439</v>
      </c>
      <c r="AJ132" s="25">
        <v>118</v>
      </c>
      <c r="AK132" s="23">
        <f t="shared" si="69"/>
        <v>1024.3979982413966</v>
      </c>
      <c r="AL132" s="23">
        <f t="shared" si="91"/>
        <v>159702.0619963604</v>
      </c>
      <c r="AM132" s="23">
        <f t="shared" si="70"/>
        <v>632.15399540225997</v>
      </c>
      <c r="AN132" s="23">
        <f t="shared" si="71"/>
        <v>392.24400283913667</v>
      </c>
      <c r="AO132" s="23">
        <f t="shared" si="72"/>
        <v>113.12229391408862</v>
      </c>
      <c r="AQ132" s="25">
        <v>118</v>
      </c>
      <c r="AR132" s="23">
        <f t="shared" si="73"/>
        <v>1130.4596550170538</v>
      </c>
      <c r="AS132" s="23">
        <f t="shared" si="92"/>
        <v>163757.58238932543</v>
      </c>
      <c r="AT132" s="23">
        <f t="shared" si="74"/>
        <v>767.61366744996292</v>
      </c>
      <c r="AU132" s="23">
        <f t="shared" si="75"/>
        <v>362.8459875670909</v>
      </c>
      <c r="AV132" s="23">
        <f t="shared" si="76"/>
        <v>115.99495419243885</v>
      </c>
      <c r="AW132" s="23"/>
      <c r="AX132" s="25">
        <v>118</v>
      </c>
      <c r="AY132" s="23">
        <f t="shared" si="77"/>
        <v>1194.4913688271995</v>
      </c>
      <c r="AZ132" s="23">
        <f t="shared" si="93"/>
        <v>164440.5444643193</v>
      </c>
      <c r="BA132" s="23">
        <f t="shared" si="78"/>
        <v>856.4611690849963</v>
      </c>
      <c r="BB132" s="23">
        <f t="shared" si="79"/>
        <v>338.03019974220319</v>
      </c>
      <c r="BC132" s="23">
        <f t="shared" si="80"/>
        <v>127.44142195984746</v>
      </c>
      <c r="BD132" s="23"/>
      <c r="BE132" s="25">
        <v>118</v>
      </c>
      <c r="BF132" s="23">
        <f t="shared" si="81"/>
        <v>1008.556220625067</v>
      </c>
      <c r="BG132" s="23">
        <f t="shared" si="94"/>
        <v>162385.45552320831</v>
      </c>
      <c r="BH132" s="23">
        <f t="shared" si="82"/>
        <v>592.0303065950302</v>
      </c>
      <c r="BI132" s="23">
        <f t="shared" si="83"/>
        <v>416.5259140300368</v>
      </c>
      <c r="BJ132" s="23">
        <f t="shared" si="84"/>
        <v>47.362424527602428</v>
      </c>
      <c r="BL132" s="25">
        <v>118</v>
      </c>
      <c r="BM132" s="23">
        <f t="shared" si="52"/>
        <v>881.11180941839041</v>
      </c>
      <c r="BN132" s="23">
        <f t="shared" si="95"/>
        <v>163890.84990483243</v>
      </c>
      <c r="BO132" s="23">
        <f t="shared" si="53"/>
        <v>512.15890595260134</v>
      </c>
      <c r="BP132" s="23">
        <f t="shared" si="85"/>
        <v>368.95290346578906</v>
      </c>
    </row>
    <row r="133" spans="1:68" x14ac:dyDescent="0.25">
      <c r="A133" s="23"/>
      <c r="B133" s="25">
        <v>119</v>
      </c>
      <c r="C133" s="23">
        <f t="shared" si="54"/>
        <v>997.43066099333657</v>
      </c>
      <c r="D133" s="23">
        <f t="shared" si="86"/>
        <v>156778.59276586457</v>
      </c>
      <c r="E133" s="23">
        <f t="shared" si="55"/>
        <v>604.25082628510302</v>
      </c>
      <c r="F133" s="23">
        <f t="shared" si="56"/>
        <v>393.17983470823356</v>
      </c>
      <c r="G133" s="23">
        <f t="shared" si="57"/>
        <v>121.50340939354504</v>
      </c>
      <c r="I133" s="25">
        <v>119</v>
      </c>
      <c r="J133" s="23">
        <f t="shared" si="48"/>
        <v>980.4839070089065</v>
      </c>
      <c r="K133" s="23">
        <f t="shared" si="87"/>
        <v>157460.66076399194</v>
      </c>
      <c r="L133" s="23">
        <f t="shared" si="58"/>
        <v>574.07532570205387</v>
      </c>
      <c r="M133" s="23">
        <f t="shared" si="59"/>
        <v>406.40858130685262</v>
      </c>
      <c r="N133" s="23">
        <f t="shared" si="60"/>
        <v>111.53463470782764</v>
      </c>
      <c r="O133" s="8"/>
      <c r="P133" s="25">
        <v>119</v>
      </c>
      <c r="Q133" s="23">
        <f t="shared" si="49"/>
        <v>839.98748210373606</v>
      </c>
      <c r="R133" s="23">
        <f t="shared" si="88"/>
        <v>164144.39423382844</v>
      </c>
      <c r="S133" s="23">
        <f t="shared" si="61"/>
        <v>512.95123198071383</v>
      </c>
      <c r="T133" s="23">
        <f t="shared" si="62"/>
        <v>327.03625012302223</v>
      </c>
      <c r="U133" s="23">
        <f t="shared" si="63"/>
        <v>116.26894591562849</v>
      </c>
      <c r="V133" s="8"/>
      <c r="W133" s="25">
        <v>119</v>
      </c>
      <c r="X133" s="23">
        <f t="shared" si="50"/>
        <v>839.98748210373606</v>
      </c>
      <c r="Y133" s="23">
        <f t="shared" si="89"/>
        <v>142467.97005040618</v>
      </c>
      <c r="Z133" s="23">
        <f t="shared" si="64"/>
        <v>445.21240640751927</v>
      </c>
      <c r="AA133" s="23">
        <f t="shared" si="65"/>
        <v>394.77507569621679</v>
      </c>
      <c r="AB133" s="23">
        <f t="shared" si="66"/>
        <v>100.91481211903772</v>
      </c>
      <c r="AC133" s="8"/>
      <c r="AD133" s="25">
        <v>119</v>
      </c>
      <c r="AE133" s="23">
        <f t="shared" si="51"/>
        <v>1113.5329199293101</v>
      </c>
      <c r="AF133" s="23">
        <f t="shared" si="90"/>
        <v>166440.17305382181</v>
      </c>
      <c r="AG133" s="23">
        <f t="shared" si="67"/>
        <v>717.58535201057623</v>
      </c>
      <c r="AH133" s="23">
        <f t="shared" si="68"/>
        <v>395.94756791873385</v>
      </c>
      <c r="AJ133" s="25">
        <v>119</v>
      </c>
      <c r="AK133" s="23">
        <f t="shared" si="69"/>
        <v>1024.3979982413966</v>
      </c>
      <c r="AL133" s="23">
        <f t="shared" si="91"/>
        <v>159309.81799352125</v>
      </c>
      <c r="AM133" s="23">
        <f t="shared" si="70"/>
        <v>630.60136289102172</v>
      </c>
      <c r="AN133" s="23">
        <f t="shared" si="71"/>
        <v>393.79663535037491</v>
      </c>
      <c r="AO133" s="23">
        <f t="shared" si="72"/>
        <v>112.84445441207757</v>
      </c>
      <c r="AQ133" s="25">
        <v>119</v>
      </c>
      <c r="AR133" s="23">
        <f t="shared" si="73"/>
        <v>1130.4596550170538</v>
      </c>
      <c r="AS133" s="23">
        <f t="shared" si="92"/>
        <v>163394.73640175833</v>
      </c>
      <c r="AT133" s="23">
        <f t="shared" si="74"/>
        <v>765.91282688324213</v>
      </c>
      <c r="AU133" s="23">
        <f t="shared" si="75"/>
        <v>364.54682813381169</v>
      </c>
      <c r="AV133" s="23">
        <f t="shared" si="76"/>
        <v>115.73793828457883</v>
      </c>
      <c r="AW133" s="23"/>
      <c r="AX133" s="25">
        <v>119</v>
      </c>
      <c r="AY133" s="23">
        <f t="shared" si="77"/>
        <v>1194.4913688271995</v>
      </c>
      <c r="AZ133" s="23">
        <f t="shared" si="93"/>
        <v>164102.5142645771</v>
      </c>
      <c r="BA133" s="23">
        <f t="shared" si="78"/>
        <v>854.70059512800572</v>
      </c>
      <c r="BB133" s="23">
        <f t="shared" si="79"/>
        <v>339.79077369919378</v>
      </c>
      <c r="BC133" s="23">
        <f t="shared" si="80"/>
        <v>127.17944855504724</v>
      </c>
      <c r="BD133" s="23"/>
      <c r="BE133" s="25">
        <v>119</v>
      </c>
      <c r="BF133" s="23">
        <f t="shared" si="81"/>
        <v>1008.556220625067</v>
      </c>
      <c r="BG133" s="23">
        <f t="shared" si="94"/>
        <v>161968.92960917827</v>
      </c>
      <c r="BH133" s="23">
        <f t="shared" si="82"/>
        <v>590.51172253346238</v>
      </c>
      <c r="BI133" s="23">
        <f t="shared" si="83"/>
        <v>418.04449809160462</v>
      </c>
      <c r="BJ133" s="23">
        <f t="shared" si="84"/>
        <v>47.240937802677003</v>
      </c>
      <c r="BL133" s="25">
        <v>119</v>
      </c>
      <c r="BM133" s="23">
        <f t="shared" si="52"/>
        <v>881.11180941839041</v>
      </c>
      <c r="BN133" s="23">
        <f t="shared" si="95"/>
        <v>163521.89700136665</v>
      </c>
      <c r="BO133" s="23">
        <f t="shared" si="53"/>
        <v>511.00592812927073</v>
      </c>
      <c r="BP133" s="23">
        <f t="shared" si="85"/>
        <v>370.10588128911968</v>
      </c>
    </row>
    <row r="134" spans="1:68" x14ac:dyDescent="0.25">
      <c r="A134" s="23"/>
      <c r="B134" s="25">
        <v>120</v>
      </c>
      <c r="C134" s="23">
        <f t="shared" si="54"/>
        <v>997.43066099333657</v>
      </c>
      <c r="D134" s="23">
        <f t="shared" si="86"/>
        <v>156385.41293115634</v>
      </c>
      <c r="E134" s="23">
        <f t="shared" si="55"/>
        <v>602.73544567216504</v>
      </c>
      <c r="F134" s="23">
        <f t="shared" si="56"/>
        <v>394.69521532117153</v>
      </c>
      <c r="G134" s="23">
        <f t="shared" si="57"/>
        <v>121.19869502164616</v>
      </c>
      <c r="H134" s="26"/>
      <c r="I134" s="25">
        <v>120</v>
      </c>
      <c r="J134" s="23">
        <f t="shared" si="48"/>
        <v>980.4839070089065</v>
      </c>
      <c r="K134" s="23">
        <f t="shared" si="87"/>
        <v>157054.25218268507</v>
      </c>
      <c r="L134" s="23">
        <f t="shared" si="58"/>
        <v>572.59362774937256</v>
      </c>
      <c r="M134" s="23">
        <f t="shared" si="59"/>
        <v>407.89027925953394</v>
      </c>
      <c r="N134" s="23">
        <f t="shared" si="60"/>
        <v>111.24676196273526</v>
      </c>
      <c r="O134" s="26"/>
      <c r="P134" s="25">
        <v>120</v>
      </c>
      <c r="Q134" s="23">
        <f t="shared" si="49"/>
        <v>839.98748210373606</v>
      </c>
      <c r="R134" s="23">
        <f t="shared" si="88"/>
        <v>163817.35798370541</v>
      </c>
      <c r="S134" s="23">
        <f t="shared" si="61"/>
        <v>511.92924369907939</v>
      </c>
      <c r="T134" s="23">
        <f t="shared" si="62"/>
        <v>328.05823840465666</v>
      </c>
      <c r="U134" s="23">
        <f t="shared" si="63"/>
        <v>116.03729523845801</v>
      </c>
      <c r="V134" s="26"/>
      <c r="W134" s="25">
        <v>120</v>
      </c>
      <c r="X134" s="23">
        <f t="shared" si="50"/>
        <v>839.98748210373606</v>
      </c>
      <c r="Y134" s="23">
        <f t="shared" si="89"/>
        <v>142073.19497470997</v>
      </c>
      <c r="Z134" s="23">
        <f t="shared" si="64"/>
        <v>443.97873429596865</v>
      </c>
      <c r="AA134" s="23">
        <f t="shared" si="65"/>
        <v>396.00874780776741</v>
      </c>
      <c r="AB134" s="23">
        <f t="shared" si="66"/>
        <v>100.63517977375291</v>
      </c>
      <c r="AC134" s="26"/>
      <c r="AD134" s="25">
        <v>120</v>
      </c>
      <c r="AE134" s="23">
        <f t="shared" si="51"/>
        <v>1113.5329199293101</v>
      </c>
      <c r="AF134" s="23">
        <f t="shared" si="90"/>
        <v>166044.22548590307</v>
      </c>
      <c r="AG134" s="23">
        <f t="shared" si="67"/>
        <v>715.87827510907107</v>
      </c>
      <c r="AH134" s="23">
        <f t="shared" si="68"/>
        <v>397.65464482023901</v>
      </c>
      <c r="AJ134" s="25">
        <v>120</v>
      </c>
      <c r="AK134" s="23">
        <f t="shared" si="69"/>
        <v>1024.3979982413966</v>
      </c>
      <c r="AL134" s="23">
        <f t="shared" si="91"/>
        <v>158916.02135817087</v>
      </c>
      <c r="AM134" s="23">
        <f t="shared" si="70"/>
        <v>629.04258454275976</v>
      </c>
      <c r="AN134" s="23">
        <f t="shared" si="71"/>
        <v>395.35541369863688</v>
      </c>
      <c r="AO134" s="23">
        <f t="shared" si="72"/>
        <v>112.56551512870438</v>
      </c>
      <c r="AQ134" s="25">
        <v>120</v>
      </c>
      <c r="AR134" s="23">
        <f t="shared" si="73"/>
        <v>1130.4596550170538</v>
      </c>
      <c r="AS134" s="23">
        <f t="shared" si="92"/>
        <v>163030.18957362452</v>
      </c>
      <c r="AT134" s="23">
        <f t="shared" si="74"/>
        <v>764.20401362636494</v>
      </c>
      <c r="AU134" s="23">
        <f t="shared" si="75"/>
        <v>366.25564139068888</v>
      </c>
      <c r="AV134" s="23">
        <f t="shared" si="76"/>
        <v>115.47971761465071</v>
      </c>
      <c r="AW134" s="23"/>
      <c r="AX134" s="25">
        <v>120</v>
      </c>
      <c r="AY134" s="23">
        <f t="shared" si="77"/>
        <v>1194.4913688271995</v>
      </c>
      <c r="AZ134" s="23">
        <f t="shared" si="93"/>
        <v>163762.72349087789</v>
      </c>
      <c r="BA134" s="23">
        <f t="shared" si="78"/>
        <v>852.93085151498894</v>
      </c>
      <c r="BB134" s="23">
        <f t="shared" si="79"/>
        <v>341.56051731221055</v>
      </c>
      <c r="BC134" s="23">
        <f t="shared" si="80"/>
        <v>126.91611070543036</v>
      </c>
      <c r="BD134" s="23"/>
      <c r="BE134" s="25">
        <v>120</v>
      </c>
      <c r="BF134" s="23">
        <f t="shared" si="81"/>
        <v>1008.556220625067</v>
      </c>
      <c r="BG134" s="23">
        <f t="shared" si="94"/>
        <v>161550.88511108668</v>
      </c>
      <c r="BH134" s="23">
        <f t="shared" si="82"/>
        <v>588.98760196750345</v>
      </c>
      <c r="BI134" s="23">
        <f t="shared" si="83"/>
        <v>419.56861865756355</v>
      </c>
      <c r="BJ134" s="23">
        <f t="shared" si="84"/>
        <v>47.119008157400287</v>
      </c>
      <c r="BK134" s="26"/>
      <c r="BL134" s="25">
        <v>120</v>
      </c>
      <c r="BM134" s="23">
        <f t="shared" si="52"/>
        <v>881.11180941839041</v>
      </c>
      <c r="BN134" s="23">
        <f t="shared" si="95"/>
        <v>163151.79112007754</v>
      </c>
      <c r="BO134" s="23">
        <f t="shared" si="53"/>
        <v>509.84934725024226</v>
      </c>
      <c r="BP134" s="23">
        <f t="shared" si="85"/>
        <v>371.26246216814815</v>
      </c>
    </row>
    <row r="135" spans="1:68" x14ac:dyDescent="0.25">
      <c r="A135" s="23">
        <f>A123*1.03</f>
        <v>268783.27586882439</v>
      </c>
      <c r="B135" s="25">
        <v>121</v>
      </c>
      <c r="C135" s="23">
        <f t="shared" si="54"/>
        <v>997.43066099333657</v>
      </c>
      <c r="D135" s="23">
        <f t="shared" si="86"/>
        <v>155990.71771583517</v>
      </c>
      <c r="E135" s="23">
        <f t="shared" si="55"/>
        <v>601.2142245297814</v>
      </c>
      <c r="F135" s="23">
        <f t="shared" si="56"/>
        <v>396.21643646355517</v>
      </c>
      <c r="G135" s="23">
        <f t="shared" si="57"/>
        <v>120.89280622977225</v>
      </c>
      <c r="H135" s="26"/>
      <c r="I135" s="25">
        <v>121</v>
      </c>
      <c r="J135" s="23">
        <f t="shared" si="48"/>
        <v>980.4839070089065</v>
      </c>
      <c r="K135" s="23">
        <f t="shared" si="87"/>
        <v>156646.36190342554</v>
      </c>
      <c r="L135" s="23">
        <f t="shared" si="58"/>
        <v>571.10652777290557</v>
      </c>
      <c r="M135" s="23">
        <f t="shared" si="59"/>
        <v>409.37737923600093</v>
      </c>
      <c r="N135" s="23">
        <f t="shared" si="60"/>
        <v>110.9578396815931</v>
      </c>
      <c r="O135" s="26"/>
      <c r="P135" s="25">
        <v>121</v>
      </c>
      <c r="Q135" s="23">
        <f t="shared" si="49"/>
        <v>839.98748210373606</v>
      </c>
      <c r="R135" s="23">
        <f t="shared" si="88"/>
        <v>163489.29974530076</v>
      </c>
      <c r="S135" s="23">
        <f t="shared" si="61"/>
        <v>510.90406170406482</v>
      </c>
      <c r="T135" s="23">
        <f t="shared" si="62"/>
        <v>329.08342039967124</v>
      </c>
      <c r="U135" s="23">
        <f t="shared" si="63"/>
        <v>115.80492065292138</v>
      </c>
      <c r="V135" s="26"/>
      <c r="W135" s="25">
        <v>121</v>
      </c>
      <c r="X135" s="23">
        <f t="shared" si="50"/>
        <v>839.98748210373606</v>
      </c>
      <c r="Y135" s="23">
        <f t="shared" si="89"/>
        <v>141677.18622690221</v>
      </c>
      <c r="Z135" s="23">
        <f t="shared" si="64"/>
        <v>442.74120695906936</v>
      </c>
      <c r="AA135" s="23">
        <f t="shared" si="65"/>
        <v>397.2462751446667</v>
      </c>
      <c r="AB135" s="23">
        <f t="shared" si="66"/>
        <v>100.35467357738908</v>
      </c>
      <c r="AC135" s="26"/>
      <c r="AD135" s="25">
        <v>121</v>
      </c>
      <c r="AE135" s="23">
        <f t="shared" si="51"/>
        <v>1113.5329199293101</v>
      </c>
      <c r="AF135" s="23">
        <f t="shared" si="90"/>
        <v>165646.57084108284</v>
      </c>
      <c r="AG135" s="23">
        <f t="shared" si="67"/>
        <v>714.16383836554701</v>
      </c>
      <c r="AH135" s="23">
        <f t="shared" si="68"/>
        <v>399.36908156376307</v>
      </c>
      <c r="AJ135" s="25">
        <v>121</v>
      </c>
      <c r="AK135" s="23">
        <f t="shared" si="69"/>
        <v>1024.3979982413966</v>
      </c>
      <c r="AL135" s="23">
        <f t="shared" si="91"/>
        <v>158520.66594447222</v>
      </c>
      <c r="AM135" s="23">
        <f t="shared" si="70"/>
        <v>627.47763603020258</v>
      </c>
      <c r="AN135" s="23">
        <f t="shared" si="71"/>
        <v>396.92036221119406</v>
      </c>
      <c r="AO135" s="23">
        <f t="shared" si="72"/>
        <v>112.28547171066784</v>
      </c>
      <c r="AQ135" s="25">
        <v>121</v>
      </c>
      <c r="AR135" s="23">
        <f t="shared" si="73"/>
        <v>1130.4596550170538</v>
      </c>
      <c r="AS135" s="23">
        <f t="shared" si="92"/>
        <v>162663.93393223383</v>
      </c>
      <c r="AT135" s="23">
        <f t="shared" si="74"/>
        <v>762.48719030734605</v>
      </c>
      <c r="AU135" s="23">
        <f t="shared" si="75"/>
        <v>367.97246470970776</v>
      </c>
      <c r="AV135" s="23">
        <f t="shared" si="76"/>
        <v>115.22028653533231</v>
      </c>
      <c r="AW135" s="23"/>
      <c r="AX135" s="25">
        <v>121</v>
      </c>
      <c r="AY135" s="23">
        <f t="shared" si="77"/>
        <v>1194.4913688271995</v>
      </c>
      <c r="AZ135" s="23">
        <f t="shared" si="93"/>
        <v>163421.16297356569</v>
      </c>
      <c r="BA135" s="23">
        <f t="shared" si="78"/>
        <v>851.15189048732123</v>
      </c>
      <c r="BB135" s="23">
        <f t="shared" si="79"/>
        <v>343.33947833987827</v>
      </c>
      <c r="BC135" s="23">
        <f t="shared" si="80"/>
        <v>126.6514013045134</v>
      </c>
      <c r="BD135" s="23"/>
      <c r="BE135" s="25">
        <v>121</v>
      </c>
      <c r="BF135" s="23">
        <f t="shared" si="81"/>
        <v>1008.556220625067</v>
      </c>
      <c r="BG135" s="23">
        <f t="shared" si="94"/>
        <v>161131.31649242912</v>
      </c>
      <c r="BH135" s="23">
        <f t="shared" si="82"/>
        <v>587.45792471198115</v>
      </c>
      <c r="BI135" s="23">
        <f t="shared" si="83"/>
        <v>421.09829591308585</v>
      </c>
      <c r="BJ135" s="23">
        <f t="shared" si="84"/>
        <v>46.996633976958499</v>
      </c>
      <c r="BK135" s="26"/>
      <c r="BL135" s="25">
        <v>121</v>
      </c>
      <c r="BM135" s="23">
        <f t="shared" si="52"/>
        <v>881.11180941839041</v>
      </c>
      <c r="BN135" s="23">
        <f t="shared" si="95"/>
        <v>162780.5286579094</v>
      </c>
      <c r="BO135" s="23">
        <f t="shared" si="53"/>
        <v>508.68915205596682</v>
      </c>
      <c r="BP135" s="23">
        <f t="shared" si="85"/>
        <v>372.42265736242359</v>
      </c>
    </row>
    <row r="136" spans="1:68" x14ac:dyDescent="0.25">
      <c r="A136" s="23"/>
      <c r="B136" s="25">
        <v>122</v>
      </c>
      <c r="C136" s="23">
        <f t="shared" si="54"/>
        <v>997.43066099333657</v>
      </c>
      <c r="D136" s="23">
        <f t="shared" si="86"/>
        <v>155594.50127937162</v>
      </c>
      <c r="E136" s="23">
        <f t="shared" si="55"/>
        <v>599.68714034757807</v>
      </c>
      <c r="F136" s="23">
        <f t="shared" si="56"/>
        <v>397.74352064575851</v>
      </c>
      <c r="G136" s="23">
        <f t="shared" si="57"/>
        <v>120.585738491513</v>
      </c>
      <c r="H136" s="26"/>
      <c r="I136" s="25">
        <v>122</v>
      </c>
      <c r="J136" s="23">
        <f t="shared" si="48"/>
        <v>980.4839070089065</v>
      </c>
      <c r="K136" s="23">
        <f t="shared" si="87"/>
        <v>156236.98452418952</v>
      </c>
      <c r="L136" s="23">
        <f t="shared" si="58"/>
        <v>569.61400607777421</v>
      </c>
      <c r="M136" s="23">
        <f t="shared" si="59"/>
        <v>410.86990093113229</v>
      </c>
      <c r="N136" s="23">
        <f t="shared" si="60"/>
        <v>110.66786403796759</v>
      </c>
      <c r="O136" s="26"/>
      <c r="P136" s="25">
        <v>122</v>
      </c>
      <c r="Q136" s="23">
        <f t="shared" si="49"/>
        <v>839.98748210373606</v>
      </c>
      <c r="R136" s="23">
        <f t="shared" si="88"/>
        <v>163160.21632490109</v>
      </c>
      <c r="S136" s="23">
        <f t="shared" si="61"/>
        <v>509.87567601531589</v>
      </c>
      <c r="T136" s="23">
        <f t="shared" si="62"/>
        <v>330.11180608842017</v>
      </c>
      <c r="U136" s="23">
        <f t="shared" si="63"/>
        <v>115.57181989680495</v>
      </c>
      <c r="V136" s="26"/>
      <c r="W136" s="25">
        <v>122</v>
      </c>
      <c r="X136" s="23">
        <f t="shared" si="50"/>
        <v>839.98748210373606</v>
      </c>
      <c r="Y136" s="23">
        <f t="shared" si="89"/>
        <v>141279.93995175755</v>
      </c>
      <c r="Z136" s="23">
        <f t="shared" si="64"/>
        <v>441.49981234924229</v>
      </c>
      <c r="AA136" s="23">
        <f t="shared" si="65"/>
        <v>398.48766975449377</v>
      </c>
      <c r="AB136" s="23">
        <f t="shared" si="66"/>
        <v>100.07329079916161</v>
      </c>
      <c r="AC136" s="26"/>
      <c r="AD136" s="25">
        <v>122</v>
      </c>
      <c r="AE136" s="23">
        <f t="shared" si="51"/>
        <v>1113.5329199293101</v>
      </c>
      <c r="AF136" s="23">
        <f t="shared" si="90"/>
        <v>165247.20175951908</v>
      </c>
      <c r="AG136" s="23">
        <f t="shared" si="67"/>
        <v>712.44201004899389</v>
      </c>
      <c r="AH136" s="23">
        <f t="shared" si="68"/>
        <v>401.09090988031619</v>
      </c>
      <c r="AJ136" s="25">
        <v>122</v>
      </c>
      <c r="AK136" s="23">
        <f t="shared" si="69"/>
        <v>1024.3979982413966</v>
      </c>
      <c r="AL136" s="23">
        <f t="shared" si="91"/>
        <v>158123.74558226104</v>
      </c>
      <c r="AM136" s="23">
        <f t="shared" si="70"/>
        <v>625.90649292978333</v>
      </c>
      <c r="AN136" s="23">
        <f t="shared" si="71"/>
        <v>398.49150531161331</v>
      </c>
      <c r="AO136" s="23">
        <f t="shared" si="72"/>
        <v>112.00431978743491</v>
      </c>
      <c r="AQ136" s="25">
        <v>122</v>
      </c>
      <c r="AR136" s="23">
        <f t="shared" si="73"/>
        <v>1130.4596550170538</v>
      </c>
      <c r="AS136" s="23">
        <f t="shared" si="92"/>
        <v>162295.96146752412</v>
      </c>
      <c r="AT136" s="23">
        <f t="shared" si="74"/>
        <v>760.76231937901923</v>
      </c>
      <c r="AU136" s="23">
        <f t="shared" si="75"/>
        <v>369.69733563803459</v>
      </c>
      <c r="AV136" s="23">
        <f t="shared" si="76"/>
        <v>114.95963937282959</v>
      </c>
      <c r="AW136" s="23"/>
      <c r="AX136" s="25">
        <v>122</v>
      </c>
      <c r="AY136" s="23">
        <f t="shared" si="77"/>
        <v>1194.4913688271995</v>
      </c>
      <c r="AZ136" s="23">
        <f t="shared" si="93"/>
        <v>163077.82349522581</v>
      </c>
      <c r="BA136" s="23">
        <f t="shared" si="78"/>
        <v>849.36366403763441</v>
      </c>
      <c r="BB136" s="23">
        <f t="shared" si="79"/>
        <v>345.12770478956509</v>
      </c>
      <c r="BC136" s="23">
        <f t="shared" si="80"/>
        <v>126.3853132088</v>
      </c>
      <c r="BD136" s="23"/>
      <c r="BE136" s="25">
        <v>122</v>
      </c>
      <c r="BF136" s="23">
        <f t="shared" si="81"/>
        <v>1008.556220625067</v>
      </c>
      <c r="BG136" s="23">
        <f t="shared" si="94"/>
        <v>160710.21819651604</v>
      </c>
      <c r="BH136" s="23">
        <f t="shared" si="82"/>
        <v>585.92267050813132</v>
      </c>
      <c r="BI136" s="23">
        <f t="shared" si="83"/>
        <v>422.63355011693568</v>
      </c>
      <c r="BJ136" s="23">
        <f t="shared" si="84"/>
        <v>46.873813640650518</v>
      </c>
      <c r="BK136" s="26"/>
      <c r="BL136" s="25">
        <v>122</v>
      </c>
      <c r="BM136" s="23">
        <f t="shared" si="52"/>
        <v>881.11180941839041</v>
      </c>
      <c r="BN136" s="23">
        <f t="shared" si="95"/>
        <v>162408.10600054698</v>
      </c>
      <c r="BO136" s="23">
        <f t="shared" si="53"/>
        <v>507.52533125170925</v>
      </c>
      <c r="BP136" s="23">
        <f t="shared" si="85"/>
        <v>373.58647816668116</v>
      </c>
    </row>
    <row r="137" spans="1:68" x14ac:dyDescent="0.25">
      <c r="A137" s="23"/>
      <c r="B137" s="25">
        <v>123</v>
      </c>
      <c r="C137" s="23">
        <f t="shared" si="54"/>
        <v>997.43066099333657</v>
      </c>
      <c r="D137" s="23">
        <f t="shared" si="86"/>
        <v>155196.75775872587</v>
      </c>
      <c r="E137" s="23">
        <f t="shared" si="55"/>
        <v>598.1541705284227</v>
      </c>
      <c r="F137" s="23">
        <f t="shared" si="56"/>
        <v>399.27649046491388</v>
      </c>
      <c r="G137" s="23">
        <f t="shared" si="57"/>
        <v>120.27748726301255</v>
      </c>
      <c r="H137" s="26"/>
      <c r="I137" s="25">
        <v>123</v>
      </c>
      <c r="J137" s="23">
        <f t="shared" si="48"/>
        <v>980.4839070089065</v>
      </c>
      <c r="K137" s="23">
        <f t="shared" si="87"/>
        <v>155826.11462325839</v>
      </c>
      <c r="L137" s="23">
        <f t="shared" si="58"/>
        <v>568.1160428972961</v>
      </c>
      <c r="M137" s="23">
        <f t="shared" si="59"/>
        <v>412.3678641116104</v>
      </c>
      <c r="N137" s="23">
        <f t="shared" si="60"/>
        <v>110.37683119147469</v>
      </c>
      <c r="O137" s="26"/>
      <c r="P137" s="25">
        <v>123</v>
      </c>
      <c r="Q137" s="23">
        <f t="shared" si="49"/>
        <v>839.98748210373606</v>
      </c>
      <c r="R137" s="23">
        <f t="shared" si="88"/>
        <v>162830.10451881267</v>
      </c>
      <c r="S137" s="23">
        <f t="shared" si="61"/>
        <v>508.84407662128956</v>
      </c>
      <c r="T137" s="23">
        <f t="shared" si="62"/>
        <v>331.1434054824465</v>
      </c>
      <c r="U137" s="23">
        <f t="shared" si="63"/>
        <v>115.33799070082566</v>
      </c>
      <c r="V137" s="26"/>
      <c r="W137" s="25">
        <v>123</v>
      </c>
      <c r="X137" s="23">
        <f t="shared" si="50"/>
        <v>839.98748210373606</v>
      </c>
      <c r="Y137" s="23">
        <f t="shared" si="89"/>
        <v>140881.45228200307</v>
      </c>
      <c r="Z137" s="23">
        <f t="shared" si="64"/>
        <v>440.25453838125958</v>
      </c>
      <c r="AA137" s="23">
        <f t="shared" si="65"/>
        <v>399.73294372247648</v>
      </c>
      <c r="AB137" s="23">
        <f t="shared" si="66"/>
        <v>99.791028699752175</v>
      </c>
      <c r="AC137" s="26"/>
      <c r="AD137" s="25">
        <v>123</v>
      </c>
      <c r="AE137" s="23">
        <f t="shared" si="51"/>
        <v>1113.5329199293101</v>
      </c>
      <c r="AF137" s="23">
        <f t="shared" si="90"/>
        <v>164846.11084963876</v>
      </c>
      <c r="AG137" s="23">
        <f t="shared" si="67"/>
        <v>710.71275829159731</v>
      </c>
      <c r="AH137" s="23">
        <f t="shared" si="68"/>
        <v>402.82016163771277</v>
      </c>
      <c r="AJ137" s="25">
        <v>123</v>
      </c>
      <c r="AK137" s="23">
        <f t="shared" si="69"/>
        <v>1024.3979982413966</v>
      </c>
      <c r="AL137" s="23">
        <f t="shared" si="91"/>
        <v>157725.25407694941</v>
      </c>
      <c r="AM137" s="23">
        <f t="shared" si="70"/>
        <v>624.32913072125814</v>
      </c>
      <c r="AN137" s="23">
        <f t="shared" si="71"/>
        <v>400.0688675201385</v>
      </c>
      <c r="AO137" s="23">
        <f t="shared" si="72"/>
        <v>111.72205497117251</v>
      </c>
      <c r="AQ137" s="25">
        <v>123</v>
      </c>
      <c r="AR137" s="23">
        <f t="shared" si="73"/>
        <v>1130.4596550170538</v>
      </c>
      <c r="AS137" s="23">
        <f t="shared" si="92"/>
        <v>161926.26413188607</v>
      </c>
      <c r="AT137" s="23">
        <f t="shared" si="74"/>
        <v>759.02936311821588</v>
      </c>
      <c r="AU137" s="23">
        <f t="shared" si="75"/>
        <v>371.43029189883794</v>
      </c>
      <c r="AV137" s="23">
        <f t="shared" si="76"/>
        <v>114.69777042675264</v>
      </c>
      <c r="AW137" s="23"/>
      <c r="AX137" s="25">
        <v>123</v>
      </c>
      <c r="AY137" s="23">
        <f t="shared" si="77"/>
        <v>1194.4913688271995</v>
      </c>
      <c r="AZ137" s="23">
        <f t="shared" si="93"/>
        <v>162732.69579043624</v>
      </c>
      <c r="BA137" s="23">
        <f t="shared" si="78"/>
        <v>847.56612390852206</v>
      </c>
      <c r="BB137" s="23">
        <f t="shared" si="79"/>
        <v>346.92524491867744</v>
      </c>
      <c r="BC137" s="23">
        <f t="shared" si="80"/>
        <v>126.11783923758807</v>
      </c>
      <c r="BD137" s="23"/>
      <c r="BE137" s="25">
        <v>123</v>
      </c>
      <c r="BF137" s="23">
        <f t="shared" si="81"/>
        <v>1008.556220625067</v>
      </c>
      <c r="BG137" s="23">
        <f t="shared" si="94"/>
        <v>160287.5846463991</v>
      </c>
      <c r="BH137" s="23">
        <f t="shared" si="82"/>
        <v>584.38181902332997</v>
      </c>
      <c r="BI137" s="23">
        <f t="shared" si="83"/>
        <v>424.17440160173703</v>
      </c>
      <c r="BJ137" s="23">
        <f t="shared" si="84"/>
        <v>46.750545521866407</v>
      </c>
      <c r="BK137" s="26"/>
      <c r="BL137" s="25">
        <v>123</v>
      </c>
      <c r="BM137" s="23">
        <f t="shared" si="52"/>
        <v>881.11180941839041</v>
      </c>
      <c r="BN137" s="23">
        <f t="shared" si="95"/>
        <v>162034.51952238029</v>
      </c>
      <c r="BO137" s="23">
        <f t="shared" si="53"/>
        <v>506.35787350743834</v>
      </c>
      <c r="BP137" s="23">
        <f t="shared" si="85"/>
        <v>374.75393591095207</v>
      </c>
    </row>
    <row r="138" spans="1:68" x14ac:dyDescent="0.25">
      <c r="A138" s="23"/>
      <c r="B138" s="25">
        <v>124</v>
      </c>
      <c r="C138" s="23">
        <f t="shared" si="54"/>
        <v>997.43066099333657</v>
      </c>
      <c r="D138" s="23">
        <f t="shared" si="86"/>
        <v>154797.48126826095</v>
      </c>
      <c r="E138" s="23">
        <f t="shared" si="55"/>
        <v>596.61529238808907</v>
      </c>
      <c r="F138" s="23">
        <f t="shared" si="56"/>
        <v>400.8153686052475</v>
      </c>
      <c r="G138" s="23">
        <f t="shared" si="57"/>
        <v>119.96804798290223</v>
      </c>
      <c r="H138" s="26"/>
      <c r="I138" s="25">
        <v>124</v>
      </c>
      <c r="J138" s="23">
        <f t="shared" si="48"/>
        <v>980.4839070089065</v>
      </c>
      <c r="K138" s="23">
        <f t="shared" si="87"/>
        <v>155413.74675914677</v>
      </c>
      <c r="L138" s="23">
        <f t="shared" si="58"/>
        <v>566.61261839272254</v>
      </c>
      <c r="M138" s="23">
        <f t="shared" si="59"/>
        <v>413.87128861618396</v>
      </c>
      <c r="N138" s="23">
        <f t="shared" si="60"/>
        <v>110.08473728772897</v>
      </c>
      <c r="O138" s="26"/>
      <c r="P138" s="25">
        <v>124</v>
      </c>
      <c r="Q138" s="23">
        <f t="shared" si="49"/>
        <v>839.98748210373606</v>
      </c>
      <c r="R138" s="23">
        <f t="shared" si="88"/>
        <v>162498.96111333024</v>
      </c>
      <c r="S138" s="23">
        <f t="shared" si="61"/>
        <v>507.80925347915695</v>
      </c>
      <c r="T138" s="23">
        <f t="shared" si="62"/>
        <v>332.17822862457911</v>
      </c>
      <c r="U138" s="23">
        <f t="shared" si="63"/>
        <v>115.10343078860893</v>
      </c>
      <c r="V138" s="26"/>
      <c r="W138" s="25">
        <v>124</v>
      </c>
      <c r="X138" s="23">
        <f t="shared" si="50"/>
        <v>839.98748210373606</v>
      </c>
      <c r="Y138" s="23">
        <f t="shared" si="89"/>
        <v>140481.71933828059</v>
      </c>
      <c r="Z138" s="23">
        <f t="shared" si="64"/>
        <v>439.00537293212682</v>
      </c>
      <c r="AA138" s="23">
        <f t="shared" si="65"/>
        <v>400.98210917160924</v>
      </c>
      <c r="AB138" s="23">
        <f t="shared" si="66"/>
        <v>99.507884531282087</v>
      </c>
      <c r="AC138" s="26"/>
      <c r="AD138" s="25">
        <v>124</v>
      </c>
      <c r="AE138" s="23">
        <f t="shared" si="51"/>
        <v>1113.5329199293101</v>
      </c>
      <c r="AF138" s="23">
        <f t="shared" si="90"/>
        <v>164443.29068800106</v>
      </c>
      <c r="AG138" s="23">
        <f t="shared" si="67"/>
        <v>708.97605108814912</v>
      </c>
      <c r="AH138" s="23">
        <f t="shared" si="68"/>
        <v>404.55686884116096</v>
      </c>
      <c r="AJ138" s="25">
        <v>124</v>
      </c>
      <c r="AK138" s="23">
        <f t="shared" si="69"/>
        <v>1024.3979982413966</v>
      </c>
      <c r="AL138" s="23">
        <f t="shared" si="91"/>
        <v>157325.18520942927</v>
      </c>
      <c r="AM138" s="23">
        <f t="shared" si="70"/>
        <v>622.74552478732426</v>
      </c>
      <c r="AN138" s="23">
        <f t="shared" si="71"/>
        <v>401.65247345407238</v>
      </c>
      <c r="AO138" s="23">
        <f t="shared" si="72"/>
        <v>111.43867285667908</v>
      </c>
      <c r="AQ138" s="25">
        <v>124</v>
      </c>
      <c r="AR138" s="23">
        <f t="shared" si="73"/>
        <v>1130.4596550170538</v>
      </c>
      <c r="AS138" s="23">
        <f t="shared" si="92"/>
        <v>161554.83383998723</v>
      </c>
      <c r="AT138" s="23">
        <f t="shared" si="74"/>
        <v>757.28828362494016</v>
      </c>
      <c r="AU138" s="23">
        <f t="shared" si="75"/>
        <v>373.17137139211366</v>
      </c>
      <c r="AV138" s="23">
        <f t="shared" si="76"/>
        <v>114.43467396999097</v>
      </c>
      <c r="AW138" s="23"/>
      <c r="AX138" s="25">
        <v>124</v>
      </c>
      <c r="AY138" s="23">
        <f t="shared" si="77"/>
        <v>1194.4913688271995</v>
      </c>
      <c r="AZ138" s="23">
        <f t="shared" si="93"/>
        <v>162385.77054551756</v>
      </c>
      <c r="BA138" s="23">
        <f t="shared" si="78"/>
        <v>845.75922159123729</v>
      </c>
      <c r="BB138" s="23">
        <f t="shared" si="79"/>
        <v>348.7321472359622</v>
      </c>
      <c r="BC138" s="23">
        <f t="shared" si="80"/>
        <v>125.8489721727761</v>
      </c>
      <c r="BD138" s="23"/>
      <c r="BE138" s="25">
        <v>124</v>
      </c>
      <c r="BF138" s="23">
        <f t="shared" si="81"/>
        <v>1008.556220625067</v>
      </c>
      <c r="BG138" s="23">
        <f t="shared" si="94"/>
        <v>159863.41024479736</v>
      </c>
      <c r="BH138" s="23">
        <f t="shared" si="82"/>
        <v>582.8353498508236</v>
      </c>
      <c r="BI138" s="23">
        <f t="shared" si="83"/>
        <v>425.72087077424339</v>
      </c>
      <c r="BJ138" s="23">
        <f t="shared" si="84"/>
        <v>46.626827988065898</v>
      </c>
      <c r="BK138" s="26"/>
      <c r="BL138" s="25">
        <v>124</v>
      </c>
      <c r="BM138" s="23">
        <f t="shared" si="52"/>
        <v>881.11180941839041</v>
      </c>
      <c r="BN138" s="23">
        <f t="shared" si="95"/>
        <v>161659.76558646932</v>
      </c>
      <c r="BO138" s="23">
        <f t="shared" si="53"/>
        <v>505.1867674577166</v>
      </c>
      <c r="BP138" s="23">
        <f t="shared" si="85"/>
        <v>375.92504196067381</v>
      </c>
    </row>
    <row r="139" spans="1:68" x14ac:dyDescent="0.25">
      <c r="A139" s="23"/>
      <c r="B139" s="25">
        <v>125</v>
      </c>
      <c r="C139" s="23">
        <f t="shared" si="54"/>
        <v>997.43066099333657</v>
      </c>
      <c r="D139" s="23">
        <f t="shared" si="86"/>
        <v>154396.66589965569</v>
      </c>
      <c r="E139" s="23">
        <f t="shared" si="55"/>
        <v>595.07048315492295</v>
      </c>
      <c r="F139" s="23">
        <f t="shared" si="56"/>
        <v>402.36017783841362</v>
      </c>
      <c r="G139" s="23">
        <f t="shared" si="57"/>
        <v>119.65741607223316</v>
      </c>
      <c r="H139" s="26"/>
      <c r="I139" s="25">
        <v>125</v>
      </c>
      <c r="J139" s="23">
        <f t="shared" si="48"/>
        <v>980.4839070089065</v>
      </c>
      <c r="K139" s="23">
        <f t="shared" si="87"/>
        <v>154999.87547053059</v>
      </c>
      <c r="L139" s="23">
        <f t="shared" si="58"/>
        <v>565.10371265297601</v>
      </c>
      <c r="M139" s="23">
        <f t="shared" si="59"/>
        <v>415.38019435593048</v>
      </c>
      <c r="N139" s="23">
        <f t="shared" si="60"/>
        <v>109.79157845829251</v>
      </c>
      <c r="O139" s="26"/>
      <c r="P139" s="25">
        <v>125</v>
      </c>
      <c r="Q139" s="23">
        <f t="shared" si="49"/>
        <v>839.98748210373606</v>
      </c>
      <c r="R139" s="23">
        <f t="shared" si="88"/>
        <v>162166.78288470567</v>
      </c>
      <c r="S139" s="23">
        <f t="shared" si="61"/>
        <v>506.77119651470514</v>
      </c>
      <c r="T139" s="23">
        <f t="shared" si="62"/>
        <v>333.21628558903092</v>
      </c>
      <c r="U139" s="23">
        <f t="shared" si="63"/>
        <v>114.86813787666652</v>
      </c>
      <c r="V139" s="26"/>
      <c r="W139" s="25">
        <v>125</v>
      </c>
      <c r="X139" s="23">
        <f t="shared" si="50"/>
        <v>839.98748210373606</v>
      </c>
      <c r="Y139" s="23">
        <f t="shared" si="89"/>
        <v>140080.73722910899</v>
      </c>
      <c r="Z139" s="23">
        <f t="shared" si="64"/>
        <v>437.75230384096557</v>
      </c>
      <c r="AA139" s="23">
        <f t="shared" si="65"/>
        <v>402.23517826277049</v>
      </c>
      <c r="AB139" s="23">
        <f t="shared" si="66"/>
        <v>99.223855537285544</v>
      </c>
      <c r="AC139" s="26"/>
      <c r="AD139" s="25">
        <v>125</v>
      </c>
      <c r="AE139" s="23">
        <f t="shared" si="51"/>
        <v>1113.5329199293101</v>
      </c>
      <c r="AF139" s="23">
        <f t="shared" si="90"/>
        <v>164038.73381915988</v>
      </c>
      <c r="AG139" s="23">
        <f t="shared" si="67"/>
        <v>707.23185629545435</v>
      </c>
      <c r="AH139" s="23">
        <f t="shared" si="68"/>
        <v>406.30106363385573</v>
      </c>
      <c r="AJ139" s="25">
        <v>125</v>
      </c>
      <c r="AK139" s="23">
        <f t="shared" si="69"/>
        <v>1024.3979982413966</v>
      </c>
      <c r="AL139" s="23">
        <f t="shared" si="91"/>
        <v>156923.5327359752</v>
      </c>
      <c r="AM139" s="23">
        <f t="shared" si="70"/>
        <v>621.15565041323521</v>
      </c>
      <c r="AN139" s="23">
        <f t="shared" si="71"/>
        <v>403.24234782816143</v>
      </c>
      <c r="AO139" s="23">
        <f t="shared" si="72"/>
        <v>111.15416902131577</v>
      </c>
      <c r="AQ139" s="25">
        <v>125</v>
      </c>
      <c r="AR139" s="23">
        <f t="shared" si="73"/>
        <v>1130.4596550170538</v>
      </c>
      <c r="AS139" s="23">
        <f t="shared" si="92"/>
        <v>161181.66246859511</v>
      </c>
      <c r="AT139" s="23">
        <f t="shared" si="74"/>
        <v>755.53904282153951</v>
      </c>
      <c r="AU139" s="23">
        <f t="shared" si="75"/>
        <v>374.92061219551431</v>
      </c>
      <c r="AV139" s="23">
        <f t="shared" si="76"/>
        <v>114.17034424858821</v>
      </c>
      <c r="AW139" s="23"/>
      <c r="AX139" s="25">
        <v>125</v>
      </c>
      <c r="AY139" s="23">
        <f t="shared" si="77"/>
        <v>1194.4913688271995</v>
      </c>
      <c r="AZ139" s="23">
        <f t="shared" si="93"/>
        <v>162037.03839828158</v>
      </c>
      <c r="BA139" s="23">
        <f t="shared" si="78"/>
        <v>843.94290832438321</v>
      </c>
      <c r="BB139" s="23">
        <f t="shared" si="79"/>
        <v>350.54846050281628</v>
      </c>
      <c r="BC139" s="23">
        <f t="shared" si="80"/>
        <v>125.57870475866822</v>
      </c>
      <c r="BD139" s="23"/>
      <c r="BE139" s="25">
        <v>125</v>
      </c>
      <c r="BF139" s="23">
        <f t="shared" si="81"/>
        <v>1008.556220625067</v>
      </c>
      <c r="BG139" s="23">
        <f t="shared" si="94"/>
        <v>159437.68937402312</v>
      </c>
      <c r="BH139" s="23">
        <f t="shared" si="82"/>
        <v>581.28324250945923</v>
      </c>
      <c r="BI139" s="23">
        <f t="shared" si="83"/>
        <v>427.27297811560777</v>
      </c>
      <c r="BJ139" s="23">
        <f t="shared" si="84"/>
        <v>46.502659400756748</v>
      </c>
      <c r="BK139" s="26"/>
      <c r="BL139" s="25">
        <v>125</v>
      </c>
      <c r="BM139" s="23">
        <f t="shared" si="52"/>
        <v>881.11180941839041</v>
      </c>
      <c r="BN139" s="23">
        <f t="shared" si="95"/>
        <v>161283.84054450865</v>
      </c>
      <c r="BO139" s="23">
        <f t="shared" si="53"/>
        <v>504.0120017015895</v>
      </c>
      <c r="BP139" s="23">
        <f t="shared" si="85"/>
        <v>377.09980771680091</v>
      </c>
    </row>
    <row r="140" spans="1:68" x14ac:dyDescent="0.25">
      <c r="A140" s="23"/>
      <c r="B140" s="25">
        <v>126</v>
      </c>
      <c r="C140" s="23">
        <f t="shared" si="54"/>
        <v>997.43066099333657</v>
      </c>
      <c r="D140" s="23">
        <f t="shared" si="86"/>
        <v>153994.30572181728</v>
      </c>
      <c r="E140" s="23">
        <f t="shared" si="55"/>
        <v>593.51971996950408</v>
      </c>
      <c r="F140" s="23">
        <f t="shared" si="56"/>
        <v>403.91094102383249</v>
      </c>
      <c r="G140" s="23">
        <f t="shared" si="57"/>
        <v>119.34558693440839</v>
      </c>
      <c r="H140" s="26"/>
      <c r="I140" s="25">
        <v>126</v>
      </c>
      <c r="J140" s="23">
        <f t="shared" si="48"/>
        <v>980.4839070089065</v>
      </c>
      <c r="K140" s="23">
        <f t="shared" si="87"/>
        <v>154584.49527617465</v>
      </c>
      <c r="L140" s="23">
        <f t="shared" si="58"/>
        <v>563.58930569438667</v>
      </c>
      <c r="M140" s="23">
        <f t="shared" si="59"/>
        <v>416.89460131451983</v>
      </c>
      <c r="N140" s="23">
        <f t="shared" si="60"/>
        <v>109.49735082062372</v>
      </c>
      <c r="O140" s="26"/>
      <c r="P140" s="25">
        <v>126</v>
      </c>
      <c r="Q140" s="23">
        <f t="shared" si="49"/>
        <v>839.98748210373606</v>
      </c>
      <c r="R140" s="23">
        <f t="shared" si="88"/>
        <v>161833.56659911663</v>
      </c>
      <c r="S140" s="23">
        <f t="shared" si="61"/>
        <v>505.72989562223944</v>
      </c>
      <c r="T140" s="23">
        <f t="shared" si="62"/>
        <v>334.25758648149662</v>
      </c>
      <c r="U140" s="23">
        <f t="shared" si="63"/>
        <v>114.63210967437429</v>
      </c>
      <c r="V140" s="26"/>
      <c r="W140" s="25">
        <v>126</v>
      </c>
      <c r="X140" s="23">
        <f t="shared" si="50"/>
        <v>839.98748210373606</v>
      </c>
      <c r="Y140" s="23">
        <f t="shared" si="89"/>
        <v>139678.5020508462</v>
      </c>
      <c r="Z140" s="23">
        <f t="shared" si="64"/>
        <v>436.49531890889438</v>
      </c>
      <c r="AA140" s="23">
        <f t="shared" si="65"/>
        <v>403.49216319484168</v>
      </c>
      <c r="AB140" s="23">
        <f t="shared" si="66"/>
        <v>98.938938952682733</v>
      </c>
      <c r="AC140" s="26"/>
      <c r="AD140" s="25">
        <v>126</v>
      </c>
      <c r="AE140" s="23">
        <f t="shared" si="51"/>
        <v>1113.5329199293101</v>
      </c>
      <c r="AF140" s="23">
        <f t="shared" si="90"/>
        <v>163632.43275552604</v>
      </c>
      <c r="AG140" s="23">
        <f t="shared" si="67"/>
        <v>705.48014163173741</v>
      </c>
      <c r="AH140" s="23">
        <f t="shared" si="68"/>
        <v>408.05277829757267</v>
      </c>
      <c r="AJ140" s="25">
        <v>126</v>
      </c>
      <c r="AK140" s="23">
        <f t="shared" si="69"/>
        <v>1024.3979982413966</v>
      </c>
      <c r="AL140" s="23">
        <f t="shared" si="91"/>
        <v>156520.29038814703</v>
      </c>
      <c r="AM140" s="23">
        <f t="shared" si="70"/>
        <v>619.5594827864154</v>
      </c>
      <c r="AN140" s="23">
        <f t="shared" si="71"/>
        <v>404.83851545498123</v>
      </c>
      <c r="AO140" s="23">
        <f t="shared" si="72"/>
        <v>110.86853902493749</v>
      </c>
      <c r="AQ140" s="25">
        <v>126</v>
      </c>
      <c r="AR140" s="23">
        <f t="shared" si="73"/>
        <v>1130.4596550170538</v>
      </c>
      <c r="AS140" s="23">
        <f t="shared" si="92"/>
        <v>160806.7418563996</v>
      </c>
      <c r="AT140" s="23">
        <f t="shared" si="74"/>
        <v>753.78160245187314</v>
      </c>
      <c r="AU140" s="23">
        <f t="shared" si="75"/>
        <v>376.67805256518068</v>
      </c>
      <c r="AV140" s="23">
        <f t="shared" si="76"/>
        <v>113.9047754816164</v>
      </c>
      <c r="AW140" s="23"/>
      <c r="AX140" s="25">
        <v>126</v>
      </c>
      <c r="AY140" s="23">
        <f t="shared" si="77"/>
        <v>1194.4913688271995</v>
      </c>
      <c r="AZ140" s="23">
        <f t="shared" si="93"/>
        <v>161686.48993777877</v>
      </c>
      <c r="BA140" s="23">
        <f t="shared" si="78"/>
        <v>842.11713509259766</v>
      </c>
      <c r="BB140" s="23">
        <f t="shared" si="79"/>
        <v>352.37423373460183</v>
      </c>
      <c r="BC140" s="23">
        <f t="shared" si="80"/>
        <v>125.30702970177853</v>
      </c>
      <c r="BD140" s="23"/>
      <c r="BE140" s="25">
        <v>126</v>
      </c>
      <c r="BF140" s="23">
        <f t="shared" si="81"/>
        <v>1008.556220625067</v>
      </c>
      <c r="BG140" s="23">
        <f t="shared" si="94"/>
        <v>159010.41639590752</v>
      </c>
      <c r="BH140" s="23">
        <f t="shared" si="82"/>
        <v>579.72547644341273</v>
      </c>
      <c r="BI140" s="23">
        <f t="shared" si="83"/>
        <v>428.83074418165427</v>
      </c>
      <c r="BJ140" s="23">
        <f t="shared" si="84"/>
        <v>46.378038115473032</v>
      </c>
      <c r="BK140" s="26"/>
      <c r="BL140" s="25">
        <v>126</v>
      </c>
      <c r="BM140" s="23">
        <f t="shared" si="52"/>
        <v>881.11180941839041</v>
      </c>
      <c r="BN140" s="23">
        <f t="shared" si="95"/>
        <v>160906.74073679186</v>
      </c>
      <c r="BO140" s="23">
        <f t="shared" si="53"/>
        <v>502.83356480247454</v>
      </c>
      <c r="BP140" s="23">
        <f t="shared" si="85"/>
        <v>378.27824461591587</v>
      </c>
    </row>
    <row r="141" spans="1:68" x14ac:dyDescent="0.25">
      <c r="A141" s="23"/>
      <c r="B141" s="25">
        <v>127</v>
      </c>
      <c r="C141" s="23">
        <f t="shared" si="54"/>
        <v>997.43066099333657</v>
      </c>
      <c r="D141" s="23">
        <f t="shared" si="86"/>
        <v>153590.39478079343</v>
      </c>
      <c r="E141" s="23">
        <f t="shared" si="55"/>
        <v>591.96297988430808</v>
      </c>
      <c r="F141" s="23">
        <f t="shared" si="56"/>
        <v>405.46768110902849</v>
      </c>
      <c r="G141" s="23">
        <f t="shared" si="57"/>
        <v>119.0325559551149</v>
      </c>
      <c r="H141" s="26"/>
      <c r="I141" s="25">
        <v>127</v>
      </c>
      <c r="J141" s="23">
        <f t="shared" si="48"/>
        <v>980.4839070089065</v>
      </c>
      <c r="K141" s="23">
        <f t="shared" si="87"/>
        <v>154167.60067486012</v>
      </c>
      <c r="L141" s="23">
        <f t="shared" si="58"/>
        <v>562.06937746042752</v>
      </c>
      <c r="M141" s="23">
        <f t="shared" si="59"/>
        <v>418.41452954847898</v>
      </c>
      <c r="N141" s="23">
        <f t="shared" si="60"/>
        <v>109.20205047802592</v>
      </c>
      <c r="O141" s="26"/>
      <c r="P141" s="25">
        <v>127</v>
      </c>
      <c r="Q141" s="23">
        <f t="shared" si="49"/>
        <v>839.98748210373606</v>
      </c>
      <c r="R141" s="23">
        <f t="shared" si="88"/>
        <v>161499.30901263515</v>
      </c>
      <c r="S141" s="23">
        <f t="shared" si="61"/>
        <v>504.68534066448478</v>
      </c>
      <c r="T141" s="23">
        <f t="shared" si="62"/>
        <v>335.30214143925127</v>
      </c>
      <c r="U141" s="23">
        <f t="shared" si="63"/>
        <v>114.39534388394991</v>
      </c>
      <c r="V141" s="26"/>
      <c r="W141" s="25">
        <v>127</v>
      </c>
      <c r="X141" s="23">
        <f t="shared" si="50"/>
        <v>839.98748210373606</v>
      </c>
      <c r="Y141" s="23">
        <f t="shared" si="89"/>
        <v>139275.00988765137</v>
      </c>
      <c r="Z141" s="23">
        <f t="shared" si="64"/>
        <v>435.2344058989105</v>
      </c>
      <c r="AA141" s="23">
        <f t="shared" si="65"/>
        <v>404.75307620482556</v>
      </c>
      <c r="AB141" s="23">
        <f t="shared" si="66"/>
        <v>98.653132003753058</v>
      </c>
      <c r="AC141" s="26"/>
      <c r="AD141" s="25">
        <v>127</v>
      </c>
      <c r="AE141" s="23">
        <f t="shared" si="51"/>
        <v>1113.5329199293101</v>
      </c>
      <c r="AF141" s="23">
        <f t="shared" si="90"/>
        <v>163224.37997722847</v>
      </c>
      <c r="AG141" s="23">
        <f t="shared" si="67"/>
        <v>703.72087467604354</v>
      </c>
      <c r="AH141" s="23">
        <f t="shared" si="68"/>
        <v>409.81204525326655</v>
      </c>
      <c r="AJ141" s="25">
        <v>127</v>
      </c>
      <c r="AK141" s="23">
        <f t="shared" si="69"/>
        <v>1024.3979982413966</v>
      </c>
      <c r="AL141" s="23">
        <f t="shared" si="91"/>
        <v>156115.45187269204</v>
      </c>
      <c r="AM141" s="23">
        <f t="shared" si="70"/>
        <v>617.95699699607269</v>
      </c>
      <c r="AN141" s="23">
        <f t="shared" si="71"/>
        <v>406.44100124532395</v>
      </c>
      <c r="AO141" s="23">
        <f t="shared" si="72"/>
        <v>110.58177840982353</v>
      </c>
      <c r="AQ141" s="25">
        <v>127</v>
      </c>
      <c r="AR141" s="23">
        <f t="shared" si="73"/>
        <v>1130.4596550170538</v>
      </c>
      <c r="AS141" s="23">
        <f t="shared" si="92"/>
        <v>160430.06380383443</v>
      </c>
      <c r="AT141" s="23">
        <f t="shared" si="74"/>
        <v>752.01592408047384</v>
      </c>
      <c r="AU141" s="23">
        <f t="shared" si="75"/>
        <v>378.44373093657998</v>
      </c>
      <c r="AV141" s="23">
        <f t="shared" si="76"/>
        <v>113.6379618610494</v>
      </c>
      <c r="AW141" s="23"/>
      <c r="AX141" s="25">
        <v>127</v>
      </c>
      <c r="AY141" s="23">
        <f t="shared" si="77"/>
        <v>1194.4913688271995</v>
      </c>
      <c r="AZ141" s="23">
        <f t="shared" si="93"/>
        <v>161334.11570404418</v>
      </c>
      <c r="BA141" s="23">
        <f t="shared" si="78"/>
        <v>840.28185262523004</v>
      </c>
      <c r="BB141" s="23">
        <f t="shared" si="79"/>
        <v>354.20951620196945</v>
      </c>
      <c r="BC141" s="23">
        <f t="shared" si="80"/>
        <v>125.03393967063423</v>
      </c>
      <c r="BD141" s="23"/>
      <c r="BE141" s="25">
        <v>127</v>
      </c>
      <c r="BF141" s="23">
        <f t="shared" si="81"/>
        <v>1008.556220625067</v>
      </c>
      <c r="BG141" s="23">
        <f t="shared" si="94"/>
        <v>158581.58565172588</v>
      </c>
      <c r="BH141" s="23">
        <f t="shared" si="82"/>
        <v>578.16203102191719</v>
      </c>
      <c r="BI141" s="23">
        <f t="shared" si="83"/>
        <v>430.39418960314981</v>
      </c>
      <c r="BJ141" s="23">
        <f t="shared" si="84"/>
        <v>46.252962481753386</v>
      </c>
      <c r="BK141" s="26"/>
      <c r="BL141" s="25">
        <v>127</v>
      </c>
      <c r="BM141" s="23">
        <f t="shared" si="52"/>
        <v>881.11180941839041</v>
      </c>
      <c r="BN141" s="23">
        <f t="shared" si="95"/>
        <v>160528.46249217595</v>
      </c>
      <c r="BO141" s="23">
        <f t="shared" si="53"/>
        <v>501.65144528804979</v>
      </c>
      <c r="BP141" s="23">
        <f t="shared" si="85"/>
        <v>379.46036413034062</v>
      </c>
    </row>
    <row r="142" spans="1:68" x14ac:dyDescent="0.25">
      <c r="A142" s="23"/>
      <c r="B142" s="25">
        <v>128</v>
      </c>
      <c r="C142" s="23">
        <f t="shared" si="54"/>
        <v>997.43066099333657</v>
      </c>
      <c r="D142" s="23">
        <f t="shared" si="86"/>
        <v>153184.9270996844</v>
      </c>
      <c r="E142" s="23">
        <f t="shared" si="55"/>
        <v>590.40023986336701</v>
      </c>
      <c r="F142" s="23">
        <f t="shared" si="56"/>
        <v>407.03042112996957</v>
      </c>
      <c r="G142" s="23">
        <f t="shared" si="57"/>
        <v>118.7183185022554</v>
      </c>
      <c r="I142" s="25">
        <v>128</v>
      </c>
      <c r="J142" s="23">
        <f t="shared" si="48"/>
        <v>980.4839070089065</v>
      </c>
      <c r="K142" s="23">
        <f t="shared" si="87"/>
        <v>153749.18614531163</v>
      </c>
      <c r="L142" s="23">
        <f t="shared" si="58"/>
        <v>560.54390782144856</v>
      </c>
      <c r="M142" s="23">
        <f t="shared" si="59"/>
        <v>419.93999918745794</v>
      </c>
      <c r="N142" s="23">
        <f t="shared" si="60"/>
        <v>108.90567351959575</v>
      </c>
      <c r="O142" s="8"/>
      <c r="P142" s="25">
        <v>128</v>
      </c>
      <c r="Q142" s="23">
        <f t="shared" si="49"/>
        <v>839.98748210373606</v>
      </c>
      <c r="R142" s="23">
        <f t="shared" si="88"/>
        <v>161164.00687119589</v>
      </c>
      <c r="S142" s="23">
        <f t="shared" si="61"/>
        <v>503.63752147248709</v>
      </c>
      <c r="T142" s="23">
        <f t="shared" si="62"/>
        <v>336.34996063124896</v>
      </c>
      <c r="U142" s="23">
        <f t="shared" si="63"/>
        <v>114.15783820043043</v>
      </c>
      <c r="V142" s="8"/>
      <c r="W142" s="25">
        <v>128</v>
      </c>
      <c r="X142" s="23">
        <f t="shared" si="50"/>
        <v>839.98748210373606</v>
      </c>
      <c r="Y142" s="23">
        <f t="shared" si="89"/>
        <v>138870.25681144654</v>
      </c>
      <c r="Z142" s="23">
        <f t="shared" si="64"/>
        <v>433.96955253577039</v>
      </c>
      <c r="AA142" s="23">
        <f t="shared" si="65"/>
        <v>406.01792956796567</v>
      </c>
      <c r="AB142" s="23">
        <f t="shared" si="66"/>
        <v>98.36643190810797</v>
      </c>
      <c r="AC142" s="8"/>
      <c r="AD142" s="25">
        <v>128</v>
      </c>
      <c r="AE142" s="23">
        <f t="shared" si="51"/>
        <v>1113.5329199293101</v>
      </c>
      <c r="AF142" s="23">
        <f t="shared" si="90"/>
        <v>162814.56793197521</v>
      </c>
      <c r="AG142" s="23">
        <f t="shared" si="67"/>
        <v>701.95402286763942</v>
      </c>
      <c r="AH142" s="23">
        <f t="shared" si="68"/>
        <v>411.57889706167066</v>
      </c>
      <c r="AJ142" s="25">
        <v>128</v>
      </c>
      <c r="AK142" s="23">
        <f t="shared" si="69"/>
        <v>1024.3979982413966</v>
      </c>
      <c r="AL142" s="23">
        <f t="shared" si="91"/>
        <v>155709.01087144672</v>
      </c>
      <c r="AM142" s="23">
        <f t="shared" si="70"/>
        <v>616.34816803281001</v>
      </c>
      <c r="AN142" s="23">
        <f t="shared" si="71"/>
        <v>408.04983020858663</v>
      </c>
      <c r="AO142" s="23">
        <f t="shared" si="72"/>
        <v>110.29388270060811</v>
      </c>
      <c r="AQ142" s="25">
        <v>128</v>
      </c>
      <c r="AR142" s="23">
        <f t="shared" si="73"/>
        <v>1130.4596550170538</v>
      </c>
      <c r="AS142" s="23">
        <f t="shared" si="92"/>
        <v>160051.62007289784</v>
      </c>
      <c r="AT142" s="23">
        <f t="shared" si="74"/>
        <v>750.2419690917086</v>
      </c>
      <c r="AU142" s="23">
        <f t="shared" si="75"/>
        <v>380.21768592534522</v>
      </c>
      <c r="AV142" s="23">
        <f t="shared" si="76"/>
        <v>113.36989755163599</v>
      </c>
      <c r="AW142" s="23"/>
      <c r="AX142" s="25">
        <v>128</v>
      </c>
      <c r="AY142" s="23">
        <f t="shared" si="77"/>
        <v>1194.4913688271995</v>
      </c>
      <c r="AZ142" s="23">
        <f t="shared" si="93"/>
        <v>160979.90618784219</v>
      </c>
      <c r="BA142" s="23">
        <f t="shared" si="78"/>
        <v>838.43701139501138</v>
      </c>
      <c r="BB142" s="23">
        <f t="shared" si="79"/>
        <v>356.05435743218811</v>
      </c>
      <c r="BC142" s="23">
        <f t="shared" si="80"/>
        <v>124.75942729557769</v>
      </c>
      <c r="BD142" s="23"/>
      <c r="BE142" s="25">
        <v>128</v>
      </c>
      <c r="BF142" s="23">
        <f t="shared" si="81"/>
        <v>1008.556220625067</v>
      </c>
      <c r="BG142" s="23">
        <f t="shared" si="94"/>
        <v>158151.19146212272</v>
      </c>
      <c r="BH142" s="23">
        <f t="shared" si="82"/>
        <v>576.59288553898898</v>
      </c>
      <c r="BI142" s="23">
        <f t="shared" si="83"/>
        <v>431.96333508607802</v>
      </c>
      <c r="BJ142" s="23">
        <f t="shared" si="84"/>
        <v>46.127430843119129</v>
      </c>
      <c r="BL142" s="25">
        <v>128</v>
      </c>
      <c r="BM142" s="23">
        <f t="shared" si="52"/>
        <v>881.11180941839041</v>
      </c>
      <c r="BN142" s="23">
        <f t="shared" si="95"/>
        <v>160149.0021280456</v>
      </c>
      <c r="BO142" s="23">
        <f t="shared" si="53"/>
        <v>500.46563165014243</v>
      </c>
      <c r="BP142" s="23">
        <f t="shared" si="85"/>
        <v>380.64617776824798</v>
      </c>
    </row>
    <row r="143" spans="1:68" x14ac:dyDescent="0.25">
      <c r="A143" s="23"/>
      <c r="B143" s="25">
        <v>129</v>
      </c>
      <c r="C143" s="23">
        <f t="shared" si="54"/>
        <v>997.43066099333657</v>
      </c>
      <c r="D143" s="23">
        <f t="shared" si="86"/>
        <v>152777.89667855442</v>
      </c>
      <c r="E143" s="23">
        <f t="shared" si="55"/>
        <v>588.83147678192847</v>
      </c>
      <c r="F143" s="23">
        <f t="shared" si="56"/>
        <v>408.5991842114081</v>
      </c>
      <c r="G143" s="23">
        <f t="shared" si="57"/>
        <v>118.40286992587967</v>
      </c>
      <c r="I143" s="25">
        <v>129</v>
      </c>
      <c r="J143" s="23">
        <f t="shared" ref="J143:J206" si="96">-$K$11</f>
        <v>980.4839070089065</v>
      </c>
      <c r="K143" s="23">
        <f t="shared" si="87"/>
        <v>153329.24614612418</v>
      </c>
      <c r="L143" s="23">
        <f t="shared" si="58"/>
        <v>559.01287657441105</v>
      </c>
      <c r="M143" s="23">
        <f t="shared" si="59"/>
        <v>421.47103043449545</v>
      </c>
      <c r="N143" s="23">
        <f t="shared" si="60"/>
        <v>108.6082160201713</v>
      </c>
      <c r="O143" s="8"/>
      <c r="P143" s="25">
        <v>129</v>
      </c>
      <c r="Q143" s="23">
        <f t="shared" ref="Q143:Q206" si="97">-$Y$11</f>
        <v>839.98748210373606</v>
      </c>
      <c r="R143" s="23">
        <f t="shared" si="88"/>
        <v>160827.65691056463</v>
      </c>
      <c r="S143" s="23">
        <f t="shared" si="61"/>
        <v>502.58642784551444</v>
      </c>
      <c r="T143" s="23">
        <f t="shared" si="62"/>
        <v>337.40105425822162</v>
      </c>
      <c r="U143" s="23">
        <f t="shared" si="63"/>
        <v>113.91959031164996</v>
      </c>
      <c r="V143" s="8"/>
      <c r="W143" s="25">
        <v>129</v>
      </c>
      <c r="X143" s="23">
        <f t="shared" ref="X143:X206" si="98">-$Y$11</f>
        <v>839.98748210373606</v>
      </c>
      <c r="Y143" s="23">
        <f t="shared" si="89"/>
        <v>138464.23888187858</v>
      </c>
      <c r="Z143" s="23">
        <f t="shared" si="64"/>
        <v>432.70074650587054</v>
      </c>
      <c r="AA143" s="23">
        <f t="shared" si="65"/>
        <v>407.28673559786552</v>
      </c>
      <c r="AB143" s="23">
        <f t="shared" si="66"/>
        <v>98.078835874664009</v>
      </c>
      <c r="AC143" s="8"/>
      <c r="AD143" s="25">
        <v>129</v>
      </c>
      <c r="AE143" s="23">
        <f t="shared" ref="AE143:AE206" si="99">-$AF$11</f>
        <v>1113.5329199293101</v>
      </c>
      <c r="AF143" s="23">
        <f t="shared" si="90"/>
        <v>162402.98903491354</v>
      </c>
      <c r="AG143" s="23">
        <f t="shared" si="67"/>
        <v>700.17955350541035</v>
      </c>
      <c r="AH143" s="23">
        <f t="shared" si="68"/>
        <v>413.35336642389973</v>
      </c>
      <c r="AJ143" s="25">
        <v>129</v>
      </c>
      <c r="AK143" s="23">
        <f t="shared" si="69"/>
        <v>1024.3979982413966</v>
      </c>
      <c r="AL143" s="23">
        <f t="shared" si="91"/>
        <v>155300.96104123813</v>
      </c>
      <c r="AM143" s="23">
        <f t="shared" si="70"/>
        <v>614.7329707882343</v>
      </c>
      <c r="AN143" s="23">
        <f t="shared" si="71"/>
        <v>409.66502745316234</v>
      </c>
      <c r="AO143" s="23">
        <f t="shared" si="72"/>
        <v>110.00484740421035</v>
      </c>
      <c r="AQ143" s="25">
        <v>129</v>
      </c>
      <c r="AR143" s="23">
        <f t="shared" si="73"/>
        <v>1130.4596550170538</v>
      </c>
      <c r="AS143" s="23">
        <f t="shared" si="92"/>
        <v>159671.40238697251</v>
      </c>
      <c r="AT143" s="23">
        <f t="shared" si="74"/>
        <v>748.4596986889336</v>
      </c>
      <c r="AU143" s="23">
        <f t="shared" si="75"/>
        <v>381.99995632812022</v>
      </c>
      <c r="AV143" s="23">
        <f t="shared" si="76"/>
        <v>113.1005766907722</v>
      </c>
      <c r="AW143" s="23"/>
      <c r="AX143" s="25">
        <v>129</v>
      </c>
      <c r="AY143" s="23">
        <f t="shared" si="77"/>
        <v>1194.4913688271995</v>
      </c>
      <c r="AZ143" s="23">
        <f t="shared" si="93"/>
        <v>160623.85183041001</v>
      </c>
      <c r="BA143" s="23">
        <f t="shared" si="78"/>
        <v>836.58256161671875</v>
      </c>
      <c r="BB143" s="23">
        <f t="shared" si="79"/>
        <v>357.90880721048075</v>
      </c>
      <c r="BC143" s="23">
        <f t="shared" si="80"/>
        <v>124.48348516856775</v>
      </c>
      <c r="BD143" s="23"/>
      <c r="BE143" s="25">
        <v>129</v>
      </c>
      <c r="BF143" s="23">
        <f t="shared" si="81"/>
        <v>1008.556220625067</v>
      </c>
      <c r="BG143" s="23">
        <f t="shared" si="94"/>
        <v>157719.22812703665</v>
      </c>
      <c r="BH143" s="23">
        <f t="shared" si="82"/>
        <v>575.01801921315439</v>
      </c>
      <c r="BI143" s="23">
        <f t="shared" si="83"/>
        <v>433.53820141191261</v>
      </c>
      <c r="BJ143" s="23">
        <f t="shared" si="84"/>
        <v>46.001441537052358</v>
      </c>
      <c r="BL143" s="25">
        <v>129</v>
      </c>
      <c r="BM143" s="23">
        <f t="shared" ref="BM143:BM206" si="100">-$BN$11</f>
        <v>881.11180941839041</v>
      </c>
      <c r="BN143" s="23">
        <f t="shared" si="95"/>
        <v>159768.35595027736</v>
      </c>
      <c r="BO143" s="23">
        <f t="shared" ref="BO143:BO206" si="101">BN143*(($BN$6)/12)</f>
        <v>499.27611234461671</v>
      </c>
      <c r="BP143" s="23">
        <f t="shared" si="85"/>
        <v>381.8356970737737</v>
      </c>
    </row>
    <row r="144" spans="1:68" x14ac:dyDescent="0.25">
      <c r="A144" s="23"/>
      <c r="B144" s="25">
        <v>130</v>
      </c>
      <c r="C144" s="23">
        <f t="shared" ref="C144:C207" si="102">-$D$11</f>
        <v>997.43066099333657</v>
      </c>
      <c r="D144" s="23">
        <f t="shared" si="86"/>
        <v>152369.29749434302</v>
      </c>
      <c r="E144" s="23">
        <f t="shared" ref="E144:E207" si="103">D144*($D$6/12)</f>
        <v>587.25666742611372</v>
      </c>
      <c r="F144" s="23">
        <f t="shared" ref="F144:F207" si="104">C144-E144</f>
        <v>410.17399356722285</v>
      </c>
      <c r="G144" s="23">
        <f t="shared" ref="G144:G207" si="105">D144*($D$7/12)</f>
        <v>118.08620555811584</v>
      </c>
      <c r="I144" s="25">
        <v>130</v>
      </c>
      <c r="J144" s="23">
        <f t="shared" si="96"/>
        <v>980.4839070089065</v>
      </c>
      <c r="K144" s="23">
        <f t="shared" si="87"/>
        <v>152907.77511568967</v>
      </c>
      <c r="L144" s="23">
        <f t="shared" ref="L144:L207" si="106">K144*(($K$6)/12)</f>
        <v>557.47626344261857</v>
      </c>
      <c r="M144" s="23">
        <f t="shared" ref="M144:M207" si="107">J144-L144</f>
        <v>423.00764356628792</v>
      </c>
      <c r="N144" s="23">
        <f t="shared" ref="N144:N207" si="108">K144*($K$7/12)</f>
        <v>108.30967404028019</v>
      </c>
      <c r="O144" s="8"/>
      <c r="P144" s="25">
        <v>130</v>
      </c>
      <c r="Q144" s="23">
        <f t="shared" si="97"/>
        <v>839.98748210373606</v>
      </c>
      <c r="R144" s="23">
        <f t="shared" si="88"/>
        <v>160490.25585630641</v>
      </c>
      <c r="S144" s="23">
        <f t="shared" ref="S144:S207" si="109">R144*(($Y$6)/12)</f>
        <v>501.53204955095748</v>
      </c>
      <c r="T144" s="23">
        <f t="shared" ref="T144:T207" si="110">Q144-S144</f>
        <v>338.45543255277857</v>
      </c>
      <c r="U144" s="23">
        <f t="shared" ref="U144:U207" si="111">R144*($R$7/12)</f>
        <v>113.68059789821704</v>
      </c>
      <c r="V144" s="8"/>
      <c r="W144" s="25">
        <v>130</v>
      </c>
      <c r="X144" s="23">
        <f t="shared" si="98"/>
        <v>839.98748210373606</v>
      </c>
      <c r="Y144" s="23">
        <f t="shared" si="89"/>
        <v>138056.95214628073</v>
      </c>
      <c r="Z144" s="23">
        <f t="shared" ref="Z144:Z207" si="112">Y144*(($Y$6)/12)</f>
        <v>431.42797545712727</v>
      </c>
      <c r="AA144" s="23">
        <f t="shared" ref="AA144:AA207" si="113">X144-Z144</f>
        <v>408.55950664660878</v>
      </c>
      <c r="AB144" s="23">
        <f t="shared" ref="AB144:AB207" si="114">Y144*($Y$7/12)</f>
        <v>97.790341103615532</v>
      </c>
      <c r="AC144" s="8"/>
      <c r="AD144" s="25">
        <v>130</v>
      </c>
      <c r="AE144" s="23">
        <f t="shared" si="99"/>
        <v>1113.5329199293101</v>
      </c>
      <c r="AF144" s="23">
        <f t="shared" si="90"/>
        <v>161989.63566848965</v>
      </c>
      <c r="AG144" s="23">
        <f t="shared" ref="AG144:AG207" si="115">AF144*((($AF$6*($AF$5/($AF$5+$AF$8)))+($AF$9*($AF$8/($AF$5+$AF$8))))/12)</f>
        <v>698.39743374725469</v>
      </c>
      <c r="AH144" s="23">
        <f t="shared" ref="AH144:AH207" si="116">AE144-AG144</f>
        <v>415.13548618205539</v>
      </c>
      <c r="AJ144" s="25">
        <v>130</v>
      </c>
      <c r="AK144" s="23">
        <f t="shared" ref="AK144:AK207" si="117">-$AL$11</f>
        <v>1024.3979982413966</v>
      </c>
      <c r="AL144" s="23">
        <f t="shared" si="91"/>
        <v>154891.29601378497</v>
      </c>
      <c r="AM144" s="23">
        <f t="shared" ref="AM144:AM207" si="118">AL144*(($AL$6)/12)</f>
        <v>613.11138005456553</v>
      </c>
      <c r="AN144" s="23">
        <f t="shared" ref="AN144:AN207" si="119">AK144-AM144</f>
        <v>411.28661818683111</v>
      </c>
      <c r="AO144" s="23">
        <f t="shared" ref="AO144:AO207" si="120">AL144*($Y$7/12)</f>
        <v>109.71466800976437</v>
      </c>
      <c r="AQ144" s="25">
        <v>130</v>
      </c>
      <c r="AR144" s="23">
        <f t="shared" ref="AR144:AR207" si="121">-$AS$11</f>
        <v>1130.4596550170538</v>
      </c>
      <c r="AS144" s="23">
        <f t="shared" si="92"/>
        <v>159289.40243064438</v>
      </c>
      <c r="AT144" s="23">
        <f t="shared" ref="AT144:AT207" si="122">AS144*(($AS$6)/12)</f>
        <v>746.66907389364553</v>
      </c>
      <c r="AU144" s="23">
        <f t="shared" ref="AU144:AU207" si="123">AR144-AT144</f>
        <v>383.79058112340829</v>
      </c>
      <c r="AV144" s="23">
        <f t="shared" ref="AV144:AV207" si="124">AS144*($AS$7/12)</f>
        <v>112.82999338837311</v>
      </c>
      <c r="AW144" s="23"/>
      <c r="AX144" s="25">
        <v>130</v>
      </c>
      <c r="AY144" s="23">
        <f t="shared" ref="AY144:AY207" si="125">-$AZ$11</f>
        <v>1194.4913688271995</v>
      </c>
      <c r="AZ144" s="23">
        <f t="shared" si="93"/>
        <v>160265.94302319954</v>
      </c>
      <c r="BA144" s="23">
        <f t="shared" ref="BA144:BA207" si="126">AZ144*(($AZ$6)/12)</f>
        <v>834.71845324583091</v>
      </c>
      <c r="BB144" s="23">
        <f t="shared" ref="BB144:BB207" si="127">AY144-BA144</f>
        <v>359.77291558136858</v>
      </c>
      <c r="BC144" s="23">
        <f t="shared" ref="BC144:BC207" si="128">AZ144*($AZ$7/12)</f>
        <v>124.20610584297964</v>
      </c>
      <c r="BD144" s="23"/>
      <c r="BE144" s="25">
        <v>130</v>
      </c>
      <c r="BF144" s="23">
        <f t="shared" ref="BF144:BF207" si="129">-$BG$11</f>
        <v>1008.556220625067</v>
      </c>
      <c r="BG144" s="23">
        <f t="shared" si="94"/>
        <v>157285.68992562473</v>
      </c>
      <c r="BH144" s="23">
        <f t="shared" ref="BH144:BH207" si="130">BG144*($BG$6/12)</f>
        <v>573.43741118717344</v>
      </c>
      <c r="BI144" s="23">
        <f t="shared" ref="BI144:BI207" si="131">BF144-BH144</f>
        <v>435.11880943789356</v>
      </c>
      <c r="BJ144" s="23">
        <f t="shared" ref="BJ144:BJ207" si="132">BG144*($BG$7/12)</f>
        <v>45.874992894973886</v>
      </c>
      <c r="BL144" s="25">
        <v>130</v>
      </c>
      <c r="BM144" s="23">
        <f t="shared" si="100"/>
        <v>881.11180941839041</v>
      </c>
      <c r="BN144" s="23">
        <f t="shared" si="95"/>
        <v>159386.52025320358</v>
      </c>
      <c r="BO144" s="23">
        <f t="shared" si="101"/>
        <v>498.08287579126113</v>
      </c>
      <c r="BP144" s="23">
        <f t="shared" ref="BP144:BP207" si="133">BM144-BO144</f>
        <v>383.02893362712928</v>
      </c>
    </row>
    <row r="145" spans="1:68" x14ac:dyDescent="0.25">
      <c r="A145" s="23"/>
      <c r="B145" s="25">
        <v>131</v>
      </c>
      <c r="C145" s="23">
        <f t="shared" si="102"/>
        <v>997.43066099333657</v>
      </c>
      <c r="D145" s="23">
        <f t="shared" ref="D145:D208" si="134">D144-F144</f>
        <v>151959.12350077581</v>
      </c>
      <c r="E145" s="23">
        <f t="shared" si="103"/>
        <v>585.67578849257347</v>
      </c>
      <c r="F145" s="23">
        <f t="shared" si="104"/>
        <v>411.7548725007631</v>
      </c>
      <c r="G145" s="23">
        <f t="shared" si="105"/>
        <v>117.76832071310125</v>
      </c>
      <c r="I145" s="25">
        <v>131</v>
      </c>
      <c r="J145" s="23">
        <f t="shared" si="96"/>
        <v>980.4839070089065</v>
      </c>
      <c r="K145" s="23">
        <f t="shared" ref="K145:K208" si="135">K144-M144</f>
        <v>152484.76747212338</v>
      </c>
      <c r="L145" s="23">
        <f t="shared" si="106"/>
        <v>555.93404807544971</v>
      </c>
      <c r="M145" s="23">
        <f t="shared" si="107"/>
        <v>424.54985893345679</v>
      </c>
      <c r="N145" s="23">
        <f t="shared" si="108"/>
        <v>108.01004362608739</v>
      </c>
      <c r="O145" s="8"/>
      <c r="P145" s="25">
        <v>131</v>
      </c>
      <c r="Q145" s="23">
        <f t="shared" si="97"/>
        <v>839.98748210373606</v>
      </c>
      <c r="R145" s="23">
        <f t="shared" ref="R145:R208" si="136">R144-T144</f>
        <v>160151.80042375362</v>
      </c>
      <c r="S145" s="23">
        <f t="shared" si="109"/>
        <v>500.47437632423004</v>
      </c>
      <c r="T145" s="23">
        <f t="shared" si="110"/>
        <v>339.51310577950602</v>
      </c>
      <c r="U145" s="23">
        <f t="shared" si="111"/>
        <v>113.44085863349216</v>
      </c>
      <c r="V145" s="8"/>
      <c r="W145" s="25">
        <v>131</v>
      </c>
      <c r="X145" s="23">
        <f t="shared" si="98"/>
        <v>839.98748210373606</v>
      </c>
      <c r="Y145" s="23">
        <f t="shared" ref="Y145:Y208" si="137">Y144-AA144</f>
        <v>137648.39263963411</v>
      </c>
      <c r="Z145" s="23">
        <f t="shared" si="112"/>
        <v>430.15122699885654</v>
      </c>
      <c r="AA145" s="23">
        <f t="shared" si="113"/>
        <v>409.83625510487951</v>
      </c>
      <c r="AB145" s="23">
        <f t="shared" si="114"/>
        <v>97.500944786407501</v>
      </c>
      <c r="AC145" s="8"/>
      <c r="AD145" s="25">
        <v>131</v>
      </c>
      <c r="AE145" s="23">
        <f t="shared" si="99"/>
        <v>1113.5329199293101</v>
      </c>
      <c r="AF145" s="23">
        <f t="shared" ref="AF145:AF208" si="138">AF144-AH144</f>
        <v>161574.50018230759</v>
      </c>
      <c r="AG145" s="23">
        <f t="shared" si="115"/>
        <v>696.60763060947681</v>
      </c>
      <c r="AH145" s="23">
        <f t="shared" si="116"/>
        <v>416.92528931983327</v>
      </c>
      <c r="AJ145" s="25">
        <v>131</v>
      </c>
      <c r="AK145" s="23">
        <f t="shared" si="117"/>
        <v>1024.3979982413966</v>
      </c>
      <c r="AL145" s="23">
        <f t="shared" ref="AL145:AL208" si="139">AL144-AN144</f>
        <v>154480.00939559814</v>
      </c>
      <c r="AM145" s="23">
        <f t="shared" si="118"/>
        <v>611.48337052424267</v>
      </c>
      <c r="AN145" s="23">
        <f t="shared" si="119"/>
        <v>412.91462771715396</v>
      </c>
      <c r="AO145" s="23">
        <f t="shared" si="120"/>
        <v>109.42333998854869</v>
      </c>
      <c r="AQ145" s="25">
        <v>131</v>
      </c>
      <c r="AR145" s="23">
        <f t="shared" si="121"/>
        <v>1130.4596550170538</v>
      </c>
      <c r="AS145" s="23">
        <f t="shared" ref="AS145:AS208" si="140">AS144-AU144</f>
        <v>158905.61184952097</v>
      </c>
      <c r="AT145" s="23">
        <f t="shared" si="122"/>
        <v>744.87005554462951</v>
      </c>
      <c r="AU145" s="23">
        <f t="shared" si="123"/>
        <v>385.58959947242431</v>
      </c>
      <c r="AV145" s="23">
        <f t="shared" si="124"/>
        <v>112.55814172674403</v>
      </c>
      <c r="AW145" s="23"/>
      <c r="AX145" s="25">
        <v>131</v>
      </c>
      <c r="AY145" s="23">
        <f t="shared" si="125"/>
        <v>1194.4913688271995</v>
      </c>
      <c r="AZ145" s="23">
        <f t="shared" ref="AZ145:AZ208" si="141">AZ144-BB144</f>
        <v>159906.17010761818</v>
      </c>
      <c r="BA145" s="23">
        <f t="shared" si="126"/>
        <v>832.84463597717797</v>
      </c>
      <c r="BB145" s="23">
        <f t="shared" si="127"/>
        <v>361.64673285002152</v>
      </c>
      <c r="BC145" s="23">
        <f t="shared" si="128"/>
        <v>123.92728183340408</v>
      </c>
      <c r="BD145" s="23"/>
      <c r="BE145" s="25">
        <v>131</v>
      </c>
      <c r="BF145" s="23">
        <f t="shared" si="129"/>
        <v>1008.556220625067</v>
      </c>
      <c r="BG145" s="23">
        <f t="shared" ref="BG145:BG208" si="142">BG144-BI144</f>
        <v>156850.57111618682</v>
      </c>
      <c r="BH145" s="23">
        <f t="shared" si="130"/>
        <v>571.85104052776444</v>
      </c>
      <c r="BI145" s="23">
        <f t="shared" si="131"/>
        <v>436.70518009730256</v>
      </c>
      <c r="BJ145" s="23">
        <f t="shared" si="132"/>
        <v>45.748083242221163</v>
      </c>
      <c r="BL145" s="25">
        <v>131</v>
      </c>
      <c r="BM145" s="23">
        <f t="shared" si="100"/>
        <v>881.11180941839041</v>
      </c>
      <c r="BN145" s="23">
        <f t="shared" ref="BN145:BN208" si="143">BN144-BP144</f>
        <v>159003.49131957645</v>
      </c>
      <c r="BO145" s="23">
        <f t="shared" si="101"/>
        <v>496.88591037367638</v>
      </c>
      <c r="BP145" s="23">
        <f t="shared" si="133"/>
        <v>384.22589904471403</v>
      </c>
    </row>
    <row r="146" spans="1:68" x14ac:dyDescent="0.25">
      <c r="A146" s="23"/>
      <c r="B146" s="25">
        <v>132</v>
      </c>
      <c r="C146" s="23">
        <f t="shared" si="102"/>
        <v>997.43066099333657</v>
      </c>
      <c r="D146" s="23">
        <f t="shared" si="134"/>
        <v>151547.36862827506</v>
      </c>
      <c r="E146" s="23">
        <f t="shared" si="103"/>
        <v>584.08881658814346</v>
      </c>
      <c r="F146" s="23">
        <f t="shared" si="104"/>
        <v>413.34184440519311</v>
      </c>
      <c r="G146" s="23">
        <f t="shared" si="105"/>
        <v>117.44921068691316</v>
      </c>
      <c r="I146" s="25">
        <v>132</v>
      </c>
      <c r="J146" s="23">
        <f t="shared" si="96"/>
        <v>980.4839070089065</v>
      </c>
      <c r="K146" s="23">
        <f t="shared" si="135"/>
        <v>152060.21761318992</v>
      </c>
      <c r="L146" s="23">
        <f t="shared" si="106"/>
        <v>554.38621004808817</v>
      </c>
      <c r="M146" s="23">
        <f t="shared" si="107"/>
        <v>426.09769696081833</v>
      </c>
      <c r="N146" s="23">
        <f t="shared" si="108"/>
        <v>107.70932080934287</v>
      </c>
      <c r="O146" s="8"/>
      <c r="P146" s="25">
        <v>132</v>
      </c>
      <c r="Q146" s="23">
        <f t="shared" si="97"/>
        <v>839.98748210373606</v>
      </c>
      <c r="R146" s="23">
        <f t="shared" si="136"/>
        <v>159812.28731797411</v>
      </c>
      <c r="S146" s="23">
        <f t="shared" si="109"/>
        <v>499.41339786866905</v>
      </c>
      <c r="T146" s="23">
        <f t="shared" si="110"/>
        <v>340.57408423506701</v>
      </c>
      <c r="U146" s="23">
        <f t="shared" si="111"/>
        <v>113.200370183565</v>
      </c>
      <c r="V146" s="8"/>
      <c r="W146" s="25">
        <v>132</v>
      </c>
      <c r="X146" s="23">
        <f t="shared" si="98"/>
        <v>839.98748210373606</v>
      </c>
      <c r="Y146" s="23">
        <f t="shared" si="137"/>
        <v>137238.55638452922</v>
      </c>
      <c r="Z146" s="23">
        <f t="shared" si="112"/>
        <v>428.87048870165376</v>
      </c>
      <c r="AA146" s="23">
        <f t="shared" si="113"/>
        <v>411.1169934020823</v>
      </c>
      <c r="AB146" s="23">
        <f t="shared" si="114"/>
        <v>97.210644105708198</v>
      </c>
      <c r="AC146" s="8"/>
      <c r="AD146" s="25">
        <v>132</v>
      </c>
      <c r="AE146" s="23">
        <f t="shared" si="99"/>
        <v>1113.5329199293101</v>
      </c>
      <c r="AF146" s="23">
        <f t="shared" si="138"/>
        <v>161157.57489298776</v>
      </c>
      <c r="AG146" s="23">
        <f t="shared" si="115"/>
        <v>694.81011096617567</v>
      </c>
      <c r="AH146" s="23">
        <f t="shared" si="116"/>
        <v>418.72280896313441</v>
      </c>
      <c r="AJ146" s="25">
        <v>132</v>
      </c>
      <c r="AK146" s="23">
        <f t="shared" si="117"/>
        <v>1024.3979982413966</v>
      </c>
      <c r="AL146" s="23">
        <f t="shared" si="139"/>
        <v>154067.09476788098</v>
      </c>
      <c r="AM146" s="23">
        <f t="shared" si="118"/>
        <v>609.84891678952886</v>
      </c>
      <c r="AN146" s="23">
        <f t="shared" si="119"/>
        <v>414.54908145186778</v>
      </c>
      <c r="AO146" s="23">
        <f t="shared" si="120"/>
        <v>109.13085879391569</v>
      </c>
      <c r="AQ146" s="25">
        <v>132</v>
      </c>
      <c r="AR146" s="23">
        <f t="shared" si="121"/>
        <v>1130.4596550170538</v>
      </c>
      <c r="AS146" s="23">
        <f t="shared" si="140"/>
        <v>158520.02225004855</v>
      </c>
      <c r="AT146" s="23">
        <f t="shared" si="122"/>
        <v>743.06260429710255</v>
      </c>
      <c r="AU146" s="23">
        <f t="shared" si="123"/>
        <v>387.39705071995127</v>
      </c>
      <c r="AV146" s="23">
        <f t="shared" si="124"/>
        <v>112.28501576045107</v>
      </c>
      <c r="AW146" s="23"/>
      <c r="AX146" s="25">
        <v>132</v>
      </c>
      <c r="AY146" s="23">
        <f t="shared" si="125"/>
        <v>1194.4913688271995</v>
      </c>
      <c r="AZ146" s="23">
        <f t="shared" si="141"/>
        <v>159544.52337476815</v>
      </c>
      <c r="BA146" s="23">
        <f t="shared" si="126"/>
        <v>830.96105924358403</v>
      </c>
      <c r="BB146" s="23">
        <f t="shared" si="127"/>
        <v>363.53030958361546</v>
      </c>
      <c r="BC146" s="23">
        <f t="shared" si="128"/>
        <v>123.64700561544531</v>
      </c>
      <c r="BD146" s="23"/>
      <c r="BE146" s="25">
        <v>132</v>
      </c>
      <c r="BF146" s="23">
        <f t="shared" si="129"/>
        <v>1008.556220625067</v>
      </c>
      <c r="BG146" s="23">
        <f t="shared" si="142"/>
        <v>156413.86593608951</v>
      </c>
      <c r="BH146" s="23">
        <f t="shared" si="130"/>
        <v>570.25888622532625</v>
      </c>
      <c r="BI146" s="23">
        <f t="shared" si="131"/>
        <v>438.29733439974075</v>
      </c>
      <c r="BJ146" s="23">
        <f t="shared" si="132"/>
        <v>45.620710898026111</v>
      </c>
      <c r="BL146" s="25">
        <v>132</v>
      </c>
      <c r="BM146" s="23">
        <f t="shared" si="100"/>
        <v>881.11180941839041</v>
      </c>
      <c r="BN146" s="23">
        <f t="shared" si="143"/>
        <v>158619.26542053174</v>
      </c>
      <c r="BO146" s="23">
        <f t="shared" si="101"/>
        <v>495.68520443916162</v>
      </c>
      <c r="BP146" s="23">
        <f t="shared" si="133"/>
        <v>385.42660497922878</v>
      </c>
    </row>
    <row r="147" spans="1:68" x14ac:dyDescent="0.25">
      <c r="A147" s="23">
        <f>A135*1.03</f>
        <v>276846.77414488915</v>
      </c>
      <c r="B147" s="25">
        <v>133</v>
      </c>
      <c r="C147" s="23">
        <f t="shared" si="102"/>
        <v>997.43066099333657</v>
      </c>
      <c r="D147" s="23">
        <f t="shared" si="134"/>
        <v>151134.02678386986</v>
      </c>
      <c r="E147" s="23">
        <f t="shared" si="103"/>
        <v>582.49572822949847</v>
      </c>
      <c r="F147" s="23">
        <f t="shared" si="104"/>
        <v>414.93493276383811</v>
      </c>
      <c r="G147" s="23">
        <f t="shared" si="105"/>
        <v>117.12887075749914</v>
      </c>
      <c r="I147" s="25">
        <v>133</v>
      </c>
      <c r="J147" s="23">
        <f t="shared" si="96"/>
        <v>980.4839070089065</v>
      </c>
      <c r="K147" s="23">
        <f t="shared" si="135"/>
        <v>151634.1199162291</v>
      </c>
      <c r="L147" s="23">
        <f t="shared" si="106"/>
        <v>552.83272886125189</v>
      </c>
      <c r="M147" s="23">
        <f t="shared" si="107"/>
        <v>427.6511781476546</v>
      </c>
      <c r="N147" s="23">
        <f t="shared" si="108"/>
        <v>107.40750160732895</v>
      </c>
      <c r="O147" s="8"/>
      <c r="P147" s="25">
        <v>133</v>
      </c>
      <c r="Q147" s="23">
        <f t="shared" si="97"/>
        <v>839.98748210373606</v>
      </c>
      <c r="R147" s="23">
        <f t="shared" si="136"/>
        <v>159471.71323373905</v>
      </c>
      <c r="S147" s="23">
        <f t="shared" si="109"/>
        <v>498.34910385543446</v>
      </c>
      <c r="T147" s="23">
        <f t="shared" si="110"/>
        <v>341.63837824830159</v>
      </c>
      <c r="U147" s="23">
        <f t="shared" si="111"/>
        <v>112.95913020723184</v>
      </c>
      <c r="V147" s="8"/>
      <c r="W147" s="25">
        <v>133</v>
      </c>
      <c r="X147" s="23">
        <f t="shared" si="98"/>
        <v>839.98748210373606</v>
      </c>
      <c r="Y147" s="23">
        <f t="shared" si="137"/>
        <v>136827.43939112715</v>
      </c>
      <c r="Z147" s="23">
        <f t="shared" si="112"/>
        <v>427.5857480972723</v>
      </c>
      <c r="AA147" s="23">
        <f t="shared" si="113"/>
        <v>412.40173400646376</v>
      </c>
      <c r="AB147" s="23">
        <f t="shared" si="114"/>
        <v>96.919436235381738</v>
      </c>
      <c r="AC147" s="8"/>
      <c r="AD147" s="25">
        <v>133</v>
      </c>
      <c r="AE147" s="23">
        <f t="shared" si="99"/>
        <v>1113.5329199293101</v>
      </c>
      <c r="AF147" s="23">
        <f t="shared" si="138"/>
        <v>160738.85208402463</v>
      </c>
      <c r="AG147" s="23">
        <f t="shared" si="115"/>
        <v>693.0048415486325</v>
      </c>
      <c r="AH147" s="23">
        <f t="shared" si="116"/>
        <v>420.52807838067758</v>
      </c>
      <c r="AJ147" s="25">
        <v>133</v>
      </c>
      <c r="AK147" s="23">
        <f t="shared" si="117"/>
        <v>1024.3979982413966</v>
      </c>
      <c r="AL147" s="23">
        <f t="shared" si="139"/>
        <v>153652.5456864291</v>
      </c>
      <c r="AM147" s="23">
        <f t="shared" si="118"/>
        <v>608.20799334211529</v>
      </c>
      <c r="AN147" s="23">
        <f t="shared" si="119"/>
        <v>416.19000489928135</v>
      </c>
      <c r="AO147" s="23">
        <f t="shared" si="120"/>
        <v>108.83721986122062</v>
      </c>
      <c r="AQ147" s="25">
        <v>133</v>
      </c>
      <c r="AR147" s="23">
        <f t="shared" si="121"/>
        <v>1130.4596550170538</v>
      </c>
      <c r="AS147" s="23">
        <f t="shared" si="140"/>
        <v>158132.62519932861</v>
      </c>
      <c r="AT147" s="23">
        <f t="shared" si="122"/>
        <v>741.24668062185287</v>
      </c>
      <c r="AU147" s="23">
        <f t="shared" si="123"/>
        <v>389.21297439520094</v>
      </c>
      <c r="AV147" s="23">
        <f t="shared" si="124"/>
        <v>112.01060951619111</v>
      </c>
      <c r="AW147" s="23"/>
      <c r="AX147" s="25">
        <v>133</v>
      </c>
      <c r="AY147" s="23">
        <f t="shared" si="125"/>
        <v>1194.4913688271995</v>
      </c>
      <c r="AZ147" s="23">
        <f t="shared" si="141"/>
        <v>159180.99306518454</v>
      </c>
      <c r="BA147" s="23">
        <f t="shared" si="126"/>
        <v>829.06767221450275</v>
      </c>
      <c r="BB147" s="23">
        <f t="shared" si="127"/>
        <v>365.42369661269674</v>
      </c>
      <c r="BC147" s="23">
        <f t="shared" si="128"/>
        <v>123.36526962551801</v>
      </c>
      <c r="BD147" s="23"/>
      <c r="BE147" s="25">
        <v>133</v>
      </c>
      <c r="BF147" s="23">
        <f t="shared" si="129"/>
        <v>1008.556220625067</v>
      </c>
      <c r="BG147" s="23">
        <f t="shared" si="142"/>
        <v>155975.56860168977</v>
      </c>
      <c r="BH147" s="23">
        <f t="shared" si="130"/>
        <v>568.66092719366054</v>
      </c>
      <c r="BI147" s="23">
        <f t="shared" si="131"/>
        <v>439.89529343140646</v>
      </c>
      <c r="BJ147" s="23">
        <f t="shared" si="132"/>
        <v>45.492874175492851</v>
      </c>
      <c r="BL147" s="25">
        <v>133</v>
      </c>
      <c r="BM147" s="23">
        <f t="shared" si="100"/>
        <v>881.11180941839041</v>
      </c>
      <c r="BN147" s="23">
        <f t="shared" si="143"/>
        <v>158233.8388155525</v>
      </c>
      <c r="BO147" s="23">
        <f t="shared" si="101"/>
        <v>494.4807462986015</v>
      </c>
      <c r="BP147" s="23">
        <f t="shared" si="133"/>
        <v>386.63106311978891</v>
      </c>
    </row>
    <row r="148" spans="1:68" x14ac:dyDescent="0.25">
      <c r="A148" s="23"/>
      <c r="B148" s="25">
        <v>134</v>
      </c>
      <c r="C148" s="23">
        <f t="shared" si="102"/>
        <v>997.43066099333657</v>
      </c>
      <c r="D148" s="23">
        <f t="shared" si="134"/>
        <v>150719.09185110603</v>
      </c>
      <c r="E148" s="23">
        <f t="shared" si="103"/>
        <v>580.89649984280447</v>
      </c>
      <c r="F148" s="23">
        <f t="shared" si="104"/>
        <v>416.5341611505321</v>
      </c>
      <c r="G148" s="23">
        <f t="shared" si="105"/>
        <v>116.80729618460717</v>
      </c>
      <c r="I148" s="25">
        <v>134</v>
      </c>
      <c r="J148" s="23">
        <f t="shared" si="96"/>
        <v>980.4839070089065</v>
      </c>
      <c r="K148" s="23">
        <f t="shared" si="135"/>
        <v>151206.46873808146</v>
      </c>
      <c r="L148" s="23">
        <f t="shared" si="106"/>
        <v>551.27358394092198</v>
      </c>
      <c r="M148" s="23">
        <f t="shared" si="107"/>
        <v>429.21032306798452</v>
      </c>
      <c r="N148" s="23">
        <f t="shared" si="108"/>
        <v>107.1045820228077</v>
      </c>
      <c r="O148" s="8"/>
      <c r="P148" s="25">
        <v>134</v>
      </c>
      <c r="Q148" s="23">
        <f t="shared" si="97"/>
        <v>839.98748210373606</v>
      </c>
      <c r="R148" s="23">
        <f t="shared" si="136"/>
        <v>159130.07485549076</v>
      </c>
      <c r="S148" s="23">
        <f t="shared" si="109"/>
        <v>497.28148392340859</v>
      </c>
      <c r="T148" s="23">
        <f t="shared" si="110"/>
        <v>342.70599818032747</v>
      </c>
      <c r="U148" s="23">
        <f t="shared" si="111"/>
        <v>112.71713635597263</v>
      </c>
      <c r="V148" s="8"/>
      <c r="W148" s="25">
        <v>134</v>
      </c>
      <c r="X148" s="23">
        <f t="shared" si="98"/>
        <v>839.98748210373606</v>
      </c>
      <c r="Y148" s="23">
        <f t="shared" si="137"/>
        <v>136415.03765712067</v>
      </c>
      <c r="Z148" s="23">
        <f t="shared" si="112"/>
        <v>426.29699267850208</v>
      </c>
      <c r="AA148" s="23">
        <f t="shared" si="113"/>
        <v>413.69048942523398</v>
      </c>
      <c r="AB148" s="23">
        <f t="shared" si="114"/>
        <v>96.627318340460477</v>
      </c>
      <c r="AC148" s="8"/>
      <c r="AD148" s="25">
        <v>134</v>
      </c>
      <c r="AE148" s="23">
        <f t="shared" si="99"/>
        <v>1113.5329199293101</v>
      </c>
      <c r="AF148" s="23">
        <f t="shared" si="138"/>
        <v>160318.32400564395</v>
      </c>
      <c r="AG148" s="23">
        <f t="shared" si="115"/>
        <v>691.19178894469451</v>
      </c>
      <c r="AH148" s="23">
        <f t="shared" si="116"/>
        <v>422.34113098461557</v>
      </c>
      <c r="AJ148" s="25">
        <v>134</v>
      </c>
      <c r="AK148" s="23">
        <f t="shared" si="117"/>
        <v>1024.3979982413966</v>
      </c>
      <c r="AL148" s="23">
        <f t="shared" si="139"/>
        <v>153236.35568152982</v>
      </c>
      <c r="AM148" s="23">
        <f t="shared" si="118"/>
        <v>606.56057457272232</v>
      </c>
      <c r="AN148" s="23">
        <f t="shared" si="119"/>
        <v>417.83742366867432</v>
      </c>
      <c r="AO148" s="23">
        <f t="shared" si="120"/>
        <v>108.54241860775029</v>
      </c>
      <c r="AQ148" s="25">
        <v>134</v>
      </c>
      <c r="AR148" s="23">
        <f t="shared" si="121"/>
        <v>1130.4596550170538</v>
      </c>
      <c r="AS148" s="23">
        <f t="shared" si="140"/>
        <v>157743.41222493342</v>
      </c>
      <c r="AT148" s="23">
        <f t="shared" si="122"/>
        <v>739.4222448043754</v>
      </c>
      <c r="AU148" s="23">
        <f t="shared" si="123"/>
        <v>391.03741021267842</v>
      </c>
      <c r="AV148" s="23">
        <f t="shared" si="124"/>
        <v>111.73491699266118</v>
      </c>
      <c r="AW148" s="23"/>
      <c r="AX148" s="25">
        <v>134</v>
      </c>
      <c r="AY148" s="23">
        <f t="shared" si="125"/>
        <v>1194.4913688271995</v>
      </c>
      <c r="AZ148" s="23">
        <f t="shared" si="141"/>
        <v>158815.56936857183</v>
      </c>
      <c r="BA148" s="23">
        <f t="shared" si="126"/>
        <v>827.1644237946449</v>
      </c>
      <c r="BB148" s="23">
        <f t="shared" si="127"/>
        <v>367.32694503255459</v>
      </c>
      <c r="BC148" s="23">
        <f t="shared" si="128"/>
        <v>123.08206626064316</v>
      </c>
      <c r="BD148" s="23"/>
      <c r="BE148" s="25">
        <v>134</v>
      </c>
      <c r="BF148" s="23">
        <f t="shared" si="129"/>
        <v>1008.556220625067</v>
      </c>
      <c r="BG148" s="23">
        <f t="shared" si="142"/>
        <v>155535.67330825835</v>
      </c>
      <c r="BH148" s="23">
        <f t="shared" si="130"/>
        <v>567.05714226969189</v>
      </c>
      <c r="BI148" s="23">
        <f t="shared" si="131"/>
        <v>441.4990783553751</v>
      </c>
      <c r="BJ148" s="23">
        <f t="shared" si="132"/>
        <v>45.36457138157536</v>
      </c>
      <c r="BL148" s="25">
        <v>134</v>
      </c>
      <c r="BM148" s="23">
        <f t="shared" si="100"/>
        <v>881.11180941839041</v>
      </c>
      <c r="BN148" s="23">
        <f t="shared" si="143"/>
        <v>157847.2077524327</v>
      </c>
      <c r="BO148" s="23">
        <f t="shared" si="101"/>
        <v>493.27252422635217</v>
      </c>
      <c r="BP148" s="23">
        <f t="shared" si="133"/>
        <v>387.83928519203823</v>
      </c>
    </row>
    <row r="149" spans="1:68" x14ac:dyDescent="0.25">
      <c r="A149" s="23"/>
      <c r="B149" s="25">
        <v>135</v>
      </c>
      <c r="C149" s="23">
        <f t="shared" si="102"/>
        <v>997.43066099333657</v>
      </c>
      <c r="D149" s="23">
        <f t="shared" si="134"/>
        <v>150302.55768995549</v>
      </c>
      <c r="E149" s="23">
        <f t="shared" si="103"/>
        <v>579.29110776337018</v>
      </c>
      <c r="F149" s="23">
        <f t="shared" si="104"/>
        <v>418.1395532299664</v>
      </c>
      <c r="G149" s="23">
        <f t="shared" si="105"/>
        <v>116.48448220971549</v>
      </c>
      <c r="I149" s="25">
        <v>135</v>
      </c>
      <c r="J149" s="23">
        <f t="shared" si="96"/>
        <v>980.4839070089065</v>
      </c>
      <c r="K149" s="23">
        <f t="shared" si="135"/>
        <v>150777.25841501346</v>
      </c>
      <c r="L149" s="23">
        <f t="shared" si="106"/>
        <v>549.70875463806988</v>
      </c>
      <c r="M149" s="23">
        <f t="shared" si="107"/>
        <v>430.77515237083662</v>
      </c>
      <c r="N149" s="23">
        <f t="shared" si="108"/>
        <v>106.80055804396788</v>
      </c>
      <c r="O149" s="8"/>
      <c r="P149" s="25">
        <v>135</v>
      </c>
      <c r="Q149" s="23">
        <f t="shared" si="97"/>
        <v>839.98748210373606</v>
      </c>
      <c r="R149" s="23">
        <f t="shared" si="136"/>
        <v>158787.36885731044</v>
      </c>
      <c r="S149" s="23">
        <f t="shared" si="109"/>
        <v>496.21052767909509</v>
      </c>
      <c r="T149" s="23">
        <f t="shared" si="110"/>
        <v>343.77695442464096</v>
      </c>
      <c r="U149" s="23">
        <f t="shared" si="111"/>
        <v>112.47438627392825</v>
      </c>
      <c r="V149" s="8"/>
      <c r="W149" s="25">
        <v>135</v>
      </c>
      <c r="X149" s="23">
        <f t="shared" si="98"/>
        <v>839.98748210373606</v>
      </c>
      <c r="Y149" s="23">
        <f t="shared" si="137"/>
        <v>136001.34716769544</v>
      </c>
      <c r="Z149" s="23">
        <f t="shared" si="112"/>
        <v>425.00420989904819</v>
      </c>
      <c r="AA149" s="23">
        <f t="shared" si="113"/>
        <v>414.98327220468786</v>
      </c>
      <c r="AB149" s="23">
        <f t="shared" si="114"/>
        <v>96.334287577117607</v>
      </c>
      <c r="AC149" s="8"/>
      <c r="AD149" s="25">
        <v>135</v>
      </c>
      <c r="AE149" s="23">
        <f t="shared" si="99"/>
        <v>1113.5329199293101</v>
      </c>
      <c r="AF149" s="23">
        <f t="shared" si="138"/>
        <v>159895.98287465933</v>
      </c>
      <c r="AG149" s="23">
        <f t="shared" si="115"/>
        <v>689.37091959815666</v>
      </c>
      <c r="AH149" s="23">
        <f t="shared" si="116"/>
        <v>424.16200033115342</v>
      </c>
      <c r="AJ149" s="25">
        <v>135</v>
      </c>
      <c r="AK149" s="23">
        <f t="shared" si="117"/>
        <v>1024.3979982413966</v>
      </c>
      <c r="AL149" s="23">
        <f t="shared" si="139"/>
        <v>152818.51825786114</v>
      </c>
      <c r="AM149" s="23">
        <f t="shared" si="118"/>
        <v>604.90663477070041</v>
      </c>
      <c r="AN149" s="23">
        <f t="shared" si="119"/>
        <v>419.49136347069623</v>
      </c>
      <c r="AO149" s="23">
        <f t="shared" si="120"/>
        <v>108.24645043265166</v>
      </c>
      <c r="AQ149" s="25">
        <v>135</v>
      </c>
      <c r="AR149" s="23">
        <f t="shared" si="121"/>
        <v>1130.4596550170538</v>
      </c>
      <c r="AS149" s="23">
        <f t="shared" si="140"/>
        <v>157352.37481472074</v>
      </c>
      <c r="AT149" s="23">
        <f t="shared" si="122"/>
        <v>737.58925694400341</v>
      </c>
      <c r="AU149" s="23">
        <f t="shared" si="123"/>
        <v>392.87039807305041</v>
      </c>
      <c r="AV149" s="23">
        <f t="shared" si="124"/>
        <v>111.45793216042719</v>
      </c>
      <c r="AW149" s="23"/>
      <c r="AX149" s="25">
        <v>135</v>
      </c>
      <c r="AY149" s="23">
        <f t="shared" si="125"/>
        <v>1194.4913688271995</v>
      </c>
      <c r="AZ149" s="23">
        <f t="shared" si="141"/>
        <v>158448.24242353928</v>
      </c>
      <c r="BA149" s="23">
        <f t="shared" si="126"/>
        <v>825.25126262260039</v>
      </c>
      <c r="BB149" s="23">
        <f t="shared" si="127"/>
        <v>369.2401062045991</v>
      </c>
      <c r="BC149" s="23">
        <f t="shared" si="128"/>
        <v>122.79738787824294</v>
      </c>
      <c r="BD149" s="23"/>
      <c r="BE149" s="25">
        <v>135</v>
      </c>
      <c r="BF149" s="23">
        <f t="shared" si="129"/>
        <v>1008.556220625067</v>
      </c>
      <c r="BG149" s="23">
        <f t="shared" si="142"/>
        <v>155094.17422990297</v>
      </c>
      <c r="BH149" s="23">
        <f t="shared" si="130"/>
        <v>565.44751021318791</v>
      </c>
      <c r="BI149" s="23">
        <f t="shared" si="131"/>
        <v>443.10871041187909</v>
      </c>
      <c r="BJ149" s="23">
        <f t="shared" si="132"/>
        <v>45.235800817055036</v>
      </c>
      <c r="BL149" s="25">
        <v>135</v>
      </c>
      <c r="BM149" s="23">
        <f t="shared" si="100"/>
        <v>881.11180941839041</v>
      </c>
      <c r="BN149" s="23">
        <f t="shared" si="143"/>
        <v>157459.36846724065</v>
      </c>
      <c r="BO149" s="23">
        <f t="shared" si="101"/>
        <v>492.06052646012699</v>
      </c>
      <c r="BP149" s="23">
        <f t="shared" si="133"/>
        <v>389.05128295826341</v>
      </c>
    </row>
    <row r="150" spans="1:68" x14ac:dyDescent="0.25">
      <c r="A150" s="23"/>
      <c r="B150" s="25">
        <v>136</v>
      </c>
      <c r="C150" s="23">
        <f t="shared" si="102"/>
        <v>997.43066099333657</v>
      </c>
      <c r="D150" s="23">
        <f t="shared" si="134"/>
        <v>149884.41813672552</v>
      </c>
      <c r="E150" s="23">
        <f t="shared" si="103"/>
        <v>577.67952823529629</v>
      </c>
      <c r="F150" s="23">
        <f t="shared" si="104"/>
        <v>419.75113275804028</v>
      </c>
      <c r="G150" s="23">
        <f t="shared" si="105"/>
        <v>116.16042405596228</v>
      </c>
      <c r="I150" s="25">
        <v>136</v>
      </c>
      <c r="J150" s="23">
        <f t="shared" si="96"/>
        <v>980.4839070089065</v>
      </c>
      <c r="K150" s="23">
        <f t="shared" si="135"/>
        <v>150346.48326264264</v>
      </c>
      <c r="L150" s="23">
        <f t="shared" si="106"/>
        <v>548.13822022838451</v>
      </c>
      <c r="M150" s="23">
        <f t="shared" si="107"/>
        <v>432.34568678052199</v>
      </c>
      <c r="N150" s="23">
        <f t="shared" si="108"/>
        <v>106.49542564437188</v>
      </c>
      <c r="O150" s="8"/>
      <c r="P150" s="25">
        <v>136</v>
      </c>
      <c r="Q150" s="23">
        <f t="shared" si="97"/>
        <v>839.98748210373606</v>
      </c>
      <c r="R150" s="23">
        <f t="shared" si="136"/>
        <v>158443.59190288579</v>
      </c>
      <c r="S150" s="23">
        <f t="shared" si="109"/>
        <v>495.13622469651807</v>
      </c>
      <c r="T150" s="23">
        <f t="shared" si="110"/>
        <v>344.85125740721799</v>
      </c>
      <c r="U150" s="23">
        <f t="shared" si="111"/>
        <v>112.23087759787744</v>
      </c>
      <c r="V150" s="8"/>
      <c r="W150" s="25">
        <v>136</v>
      </c>
      <c r="X150" s="23">
        <f t="shared" si="98"/>
        <v>839.98748210373606</v>
      </c>
      <c r="Y150" s="23">
        <f t="shared" si="137"/>
        <v>135586.36389549074</v>
      </c>
      <c r="Z150" s="23">
        <f t="shared" si="112"/>
        <v>423.70738717340851</v>
      </c>
      <c r="AA150" s="23">
        <f t="shared" si="113"/>
        <v>416.28009493032755</v>
      </c>
      <c r="AB150" s="23">
        <f t="shared" si="114"/>
        <v>96.040341092639281</v>
      </c>
      <c r="AC150" s="8"/>
      <c r="AD150" s="25">
        <v>136</v>
      </c>
      <c r="AE150" s="23">
        <f t="shared" si="99"/>
        <v>1113.5329199293101</v>
      </c>
      <c r="AF150" s="23">
        <f t="shared" si="138"/>
        <v>159471.82087432817</v>
      </c>
      <c r="AG150" s="23">
        <f t="shared" si="115"/>
        <v>687.54219980814105</v>
      </c>
      <c r="AH150" s="23">
        <f t="shared" si="116"/>
        <v>425.99072012116903</v>
      </c>
      <c r="AJ150" s="25">
        <v>136</v>
      </c>
      <c r="AK150" s="23">
        <f t="shared" si="117"/>
        <v>1024.3979982413966</v>
      </c>
      <c r="AL150" s="23">
        <f t="shared" si="139"/>
        <v>152399.02689439044</v>
      </c>
      <c r="AM150" s="23">
        <f t="shared" si="118"/>
        <v>603.24614812362881</v>
      </c>
      <c r="AN150" s="23">
        <f t="shared" si="119"/>
        <v>421.15185011776782</v>
      </c>
      <c r="AO150" s="23">
        <f t="shared" si="120"/>
        <v>107.9493107168599</v>
      </c>
      <c r="AQ150" s="25">
        <v>136</v>
      </c>
      <c r="AR150" s="23">
        <f t="shared" si="121"/>
        <v>1130.4596550170538</v>
      </c>
      <c r="AS150" s="23">
        <f t="shared" si="140"/>
        <v>156959.50441664769</v>
      </c>
      <c r="AT150" s="23">
        <f t="shared" si="122"/>
        <v>735.74767695303603</v>
      </c>
      <c r="AU150" s="23">
        <f t="shared" si="123"/>
        <v>394.71197806401779</v>
      </c>
      <c r="AV150" s="23">
        <f t="shared" si="124"/>
        <v>111.17964896179213</v>
      </c>
      <c r="AW150" s="23"/>
      <c r="AX150" s="25">
        <v>136</v>
      </c>
      <c r="AY150" s="23">
        <f t="shared" si="125"/>
        <v>1194.4913688271995</v>
      </c>
      <c r="AZ150" s="23">
        <f t="shared" si="141"/>
        <v>158079.00231733467</v>
      </c>
      <c r="BA150" s="23">
        <f t="shared" si="126"/>
        <v>823.32813706945137</v>
      </c>
      <c r="BB150" s="23">
        <f t="shared" si="127"/>
        <v>371.16323175774812</v>
      </c>
      <c r="BC150" s="23">
        <f t="shared" si="128"/>
        <v>122.51122679593436</v>
      </c>
      <c r="BD150" s="23"/>
      <c r="BE150" s="25">
        <v>136</v>
      </c>
      <c r="BF150" s="23">
        <f t="shared" si="129"/>
        <v>1008.556220625067</v>
      </c>
      <c r="BG150" s="23">
        <f t="shared" si="142"/>
        <v>154651.06551949109</v>
      </c>
      <c r="BH150" s="23">
        <f t="shared" si="130"/>
        <v>563.83200970647783</v>
      </c>
      <c r="BI150" s="23">
        <f t="shared" si="131"/>
        <v>444.72421091858916</v>
      </c>
      <c r="BJ150" s="23">
        <f t="shared" si="132"/>
        <v>45.106560776518236</v>
      </c>
      <c r="BL150" s="25">
        <v>136</v>
      </c>
      <c r="BM150" s="23">
        <f t="shared" si="100"/>
        <v>881.11180941839041</v>
      </c>
      <c r="BN150" s="23">
        <f t="shared" si="143"/>
        <v>157070.31718428238</v>
      </c>
      <c r="BO150" s="23">
        <f t="shared" si="101"/>
        <v>490.84474120088237</v>
      </c>
      <c r="BP150" s="23">
        <f t="shared" si="133"/>
        <v>390.26706821750804</v>
      </c>
    </row>
    <row r="151" spans="1:68" x14ac:dyDescent="0.25">
      <c r="A151" s="23"/>
      <c r="B151" s="25">
        <v>137</v>
      </c>
      <c r="C151" s="23">
        <f t="shared" si="102"/>
        <v>997.43066099333657</v>
      </c>
      <c r="D151" s="23">
        <f t="shared" si="134"/>
        <v>149464.66700396748</v>
      </c>
      <c r="E151" s="23">
        <f t="shared" si="103"/>
        <v>576.06173741112468</v>
      </c>
      <c r="F151" s="23">
        <f t="shared" si="104"/>
        <v>421.36892358221189</v>
      </c>
      <c r="G151" s="23">
        <f t="shared" si="105"/>
        <v>115.8351169280748</v>
      </c>
      <c r="I151" s="25">
        <v>137</v>
      </c>
      <c r="J151" s="23">
        <f t="shared" si="96"/>
        <v>980.4839070089065</v>
      </c>
      <c r="K151" s="23">
        <f t="shared" si="135"/>
        <v>149914.13757586211</v>
      </c>
      <c r="L151" s="23">
        <f t="shared" si="106"/>
        <v>546.56195991199729</v>
      </c>
      <c r="M151" s="23">
        <f t="shared" si="107"/>
        <v>433.92194709690921</v>
      </c>
      <c r="N151" s="23">
        <f t="shared" si="108"/>
        <v>106.18918078290234</v>
      </c>
      <c r="O151" s="8"/>
      <c r="P151" s="25">
        <v>137</v>
      </c>
      <c r="Q151" s="23">
        <f t="shared" si="97"/>
        <v>839.98748210373606</v>
      </c>
      <c r="R151" s="23">
        <f t="shared" si="136"/>
        <v>158098.74064547857</v>
      </c>
      <c r="S151" s="23">
        <f t="shared" si="109"/>
        <v>494.05856451712049</v>
      </c>
      <c r="T151" s="23">
        <f t="shared" si="110"/>
        <v>345.92891758661557</v>
      </c>
      <c r="U151" s="23">
        <f t="shared" si="111"/>
        <v>111.98660795721399</v>
      </c>
      <c r="V151" s="8"/>
      <c r="W151" s="25">
        <v>137</v>
      </c>
      <c r="X151" s="23">
        <f t="shared" si="98"/>
        <v>839.98748210373606</v>
      </c>
      <c r="Y151" s="23">
        <f t="shared" si="137"/>
        <v>135170.08380056042</v>
      </c>
      <c r="Z151" s="23">
        <f t="shared" si="112"/>
        <v>422.40651187675127</v>
      </c>
      <c r="AA151" s="23">
        <f t="shared" si="113"/>
        <v>417.58097022698479</v>
      </c>
      <c r="AB151" s="23">
        <f t="shared" si="114"/>
        <v>95.745476025396968</v>
      </c>
      <c r="AC151" s="8"/>
      <c r="AD151" s="25">
        <v>137</v>
      </c>
      <c r="AE151" s="23">
        <f t="shared" si="99"/>
        <v>1113.5329199293101</v>
      </c>
      <c r="AF151" s="23">
        <f t="shared" si="138"/>
        <v>159045.83015420701</v>
      </c>
      <c r="AG151" s="23">
        <f t="shared" si="115"/>
        <v>685.70559572847253</v>
      </c>
      <c r="AH151" s="23">
        <f t="shared" si="116"/>
        <v>427.82732420083755</v>
      </c>
      <c r="AJ151" s="25">
        <v>137</v>
      </c>
      <c r="AK151" s="23">
        <f t="shared" si="117"/>
        <v>1024.3979982413966</v>
      </c>
      <c r="AL151" s="23">
        <f t="shared" si="139"/>
        <v>151977.87504427266</v>
      </c>
      <c r="AM151" s="23">
        <f t="shared" si="118"/>
        <v>601.57908871691268</v>
      </c>
      <c r="AN151" s="23">
        <f t="shared" si="119"/>
        <v>422.81890952448396</v>
      </c>
      <c r="AO151" s="23">
        <f t="shared" si="120"/>
        <v>107.65099482302648</v>
      </c>
      <c r="AQ151" s="25">
        <v>137</v>
      </c>
      <c r="AR151" s="23">
        <f t="shared" si="121"/>
        <v>1130.4596550170538</v>
      </c>
      <c r="AS151" s="23">
        <f t="shared" si="140"/>
        <v>156564.79243858368</v>
      </c>
      <c r="AT151" s="23">
        <f t="shared" si="122"/>
        <v>733.89746455586101</v>
      </c>
      <c r="AU151" s="23">
        <f t="shared" si="123"/>
        <v>396.56219046119281</v>
      </c>
      <c r="AV151" s="23">
        <f t="shared" si="124"/>
        <v>110.90006131066345</v>
      </c>
      <c r="AW151" s="23"/>
      <c r="AX151" s="25">
        <v>137</v>
      </c>
      <c r="AY151" s="23">
        <f t="shared" si="125"/>
        <v>1194.4913688271995</v>
      </c>
      <c r="AZ151" s="23">
        <f t="shared" si="141"/>
        <v>157707.83908557691</v>
      </c>
      <c r="BA151" s="23">
        <f t="shared" si="126"/>
        <v>821.3949952373797</v>
      </c>
      <c r="BB151" s="23">
        <f t="shared" si="127"/>
        <v>373.09637358981979</v>
      </c>
      <c r="BC151" s="23">
        <f t="shared" si="128"/>
        <v>122.22357529132211</v>
      </c>
      <c r="BD151" s="23"/>
      <c r="BE151" s="25">
        <v>137</v>
      </c>
      <c r="BF151" s="23">
        <f t="shared" si="129"/>
        <v>1008.556220625067</v>
      </c>
      <c r="BG151" s="23">
        <f t="shared" si="142"/>
        <v>154206.3413085725</v>
      </c>
      <c r="BH151" s="23">
        <f t="shared" si="130"/>
        <v>562.21061935417049</v>
      </c>
      <c r="BI151" s="23">
        <f t="shared" si="131"/>
        <v>446.34560127089651</v>
      </c>
      <c r="BJ151" s="23">
        <f t="shared" si="132"/>
        <v>44.976849548333654</v>
      </c>
      <c r="BL151" s="25">
        <v>137</v>
      </c>
      <c r="BM151" s="23">
        <f t="shared" si="100"/>
        <v>881.11180941839041</v>
      </c>
      <c r="BN151" s="23">
        <f t="shared" si="143"/>
        <v>156680.05011606487</v>
      </c>
      <c r="BO151" s="23">
        <f t="shared" si="101"/>
        <v>489.62515661270265</v>
      </c>
      <c r="BP151" s="23">
        <f t="shared" si="133"/>
        <v>391.48665280568775</v>
      </c>
    </row>
    <row r="152" spans="1:68" x14ac:dyDescent="0.25">
      <c r="A152" s="23"/>
      <c r="B152" s="25">
        <v>138</v>
      </c>
      <c r="C152" s="23">
        <f t="shared" si="102"/>
        <v>997.43066099333657</v>
      </c>
      <c r="D152" s="23">
        <f t="shared" si="134"/>
        <v>149043.29808038526</v>
      </c>
      <c r="E152" s="23">
        <f t="shared" si="103"/>
        <v>574.43771135148484</v>
      </c>
      <c r="F152" s="23">
        <f t="shared" si="104"/>
        <v>422.99294964185174</v>
      </c>
      <c r="G152" s="23">
        <f t="shared" si="105"/>
        <v>115.50855601229857</v>
      </c>
      <c r="I152" s="25">
        <v>138</v>
      </c>
      <c r="J152" s="23">
        <f t="shared" si="96"/>
        <v>980.4839070089065</v>
      </c>
      <c r="K152" s="23">
        <f t="shared" si="135"/>
        <v>149480.2156287652</v>
      </c>
      <c r="L152" s="23">
        <f t="shared" si="106"/>
        <v>544.97995281320641</v>
      </c>
      <c r="M152" s="23">
        <f t="shared" si="107"/>
        <v>435.50395419570009</v>
      </c>
      <c r="N152" s="23">
        <f t="shared" si="108"/>
        <v>105.88181940370869</v>
      </c>
      <c r="O152" s="8"/>
      <c r="P152" s="25">
        <v>138</v>
      </c>
      <c r="Q152" s="23">
        <f t="shared" si="97"/>
        <v>839.98748210373606</v>
      </c>
      <c r="R152" s="23">
        <f t="shared" si="136"/>
        <v>157752.81172789194</v>
      </c>
      <c r="S152" s="23">
        <f t="shared" si="109"/>
        <v>492.97753664966228</v>
      </c>
      <c r="T152" s="23">
        <f t="shared" si="110"/>
        <v>347.00994545407377</v>
      </c>
      <c r="U152" s="23">
        <f t="shared" si="111"/>
        <v>111.74157497392346</v>
      </c>
      <c r="V152" s="8"/>
      <c r="W152" s="25">
        <v>138</v>
      </c>
      <c r="X152" s="23">
        <f t="shared" si="98"/>
        <v>839.98748210373606</v>
      </c>
      <c r="Y152" s="23">
        <f t="shared" si="137"/>
        <v>134752.50283033343</v>
      </c>
      <c r="Z152" s="23">
        <f t="shared" si="112"/>
        <v>421.10157134479192</v>
      </c>
      <c r="AA152" s="23">
        <f t="shared" si="113"/>
        <v>418.88591075894414</v>
      </c>
      <c r="AB152" s="23">
        <f t="shared" si="114"/>
        <v>95.449689504819517</v>
      </c>
      <c r="AC152" s="8"/>
      <c r="AD152" s="25">
        <v>138</v>
      </c>
      <c r="AE152" s="23">
        <f t="shared" si="99"/>
        <v>1113.5329199293101</v>
      </c>
      <c r="AF152" s="23">
        <f t="shared" si="138"/>
        <v>158618.00283000618</v>
      </c>
      <c r="AG152" s="23">
        <f t="shared" si="115"/>
        <v>683.86107336705254</v>
      </c>
      <c r="AH152" s="23">
        <f t="shared" si="116"/>
        <v>429.67184656225754</v>
      </c>
      <c r="AJ152" s="25">
        <v>138</v>
      </c>
      <c r="AK152" s="23">
        <f t="shared" si="117"/>
        <v>1024.3979982413966</v>
      </c>
      <c r="AL152" s="23">
        <f t="shared" si="139"/>
        <v>151555.05613474819</v>
      </c>
      <c r="AM152" s="23">
        <f t="shared" si="118"/>
        <v>599.90543053337831</v>
      </c>
      <c r="AN152" s="23">
        <f t="shared" si="119"/>
        <v>424.49256770801833</v>
      </c>
      <c r="AO152" s="23">
        <f t="shared" si="120"/>
        <v>107.35149809544664</v>
      </c>
      <c r="AQ152" s="25">
        <v>138</v>
      </c>
      <c r="AR152" s="23">
        <f t="shared" si="121"/>
        <v>1130.4596550170538</v>
      </c>
      <c r="AS152" s="23">
        <f t="shared" si="140"/>
        <v>156168.23024812248</v>
      </c>
      <c r="AT152" s="23">
        <f t="shared" si="122"/>
        <v>732.03857928807406</v>
      </c>
      <c r="AU152" s="23">
        <f t="shared" si="123"/>
        <v>398.42107572897976</v>
      </c>
      <c r="AV152" s="23">
        <f t="shared" si="124"/>
        <v>110.6191630924201</v>
      </c>
      <c r="AW152" s="23"/>
      <c r="AX152" s="25">
        <v>138</v>
      </c>
      <c r="AY152" s="23">
        <f t="shared" si="125"/>
        <v>1194.4913688271995</v>
      </c>
      <c r="AZ152" s="23">
        <f t="shared" si="141"/>
        <v>157334.74271198708</v>
      </c>
      <c r="BA152" s="23">
        <f t="shared" si="126"/>
        <v>819.45178495826599</v>
      </c>
      <c r="BB152" s="23">
        <f t="shared" si="127"/>
        <v>375.03958386893351</v>
      </c>
      <c r="BC152" s="23">
        <f t="shared" si="128"/>
        <v>121.93442560178998</v>
      </c>
      <c r="BD152" s="23"/>
      <c r="BE152" s="25">
        <v>138</v>
      </c>
      <c r="BF152" s="23">
        <f t="shared" si="129"/>
        <v>1008.556220625067</v>
      </c>
      <c r="BG152" s="23">
        <f t="shared" si="142"/>
        <v>153759.9957073016</v>
      </c>
      <c r="BH152" s="23">
        <f t="shared" si="130"/>
        <v>560.5833176828703</v>
      </c>
      <c r="BI152" s="23">
        <f t="shared" si="131"/>
        <v>447.9729029421967</v>
      </c>
      <c r="BJ152" s="23">
        <f t="shared" si="132"/>
        <v>44.846665414629634</v>
      </c>
      <c r="BL152" s="25">
        <v>138</v>
      </c>
      <c r="BM152" s="23">
        <f t="shared" si="100"/>
        <v>881.11180941839041</v>
      </c>
      <c r="BN152" s="23">
        <f t="shared" si="143"/>
        <v>156288.5634632592</v>
      </c>
      <c r="BO152" s="23">
        <f t="shared" si="101"/>
        <v>488.40176082268493</v>
      </c>
      <c r="BP152" s="23">
        <f t="shared" si="133"/>
        <v>392.71004859570547</v>
      </c>
    </row>
    <row r="153" spans="1:68" x14ac:dyDescent="0.25">
      <c r="A153" s="23"/>
      <c r="B153" s="25">
        <v>139</v>
      </c>
      <c r="C153" s="23">
        <f t="shared" si="102"/>
        <v>997.43066099333657</v>
      </c>
      <c r="D153" s="23">
        <f t="shared" si="134"/>
        <v>148620.30513074339</v>
      </c>
      <c r="E153" s="23">
        <f t="shared" si="103"/>
        <v>572.80742602474015</v>
      </c>
      <c r="F153" s="23">
        <f t="shared" si="104"/>
        <v>424.62323496859642</v>
      </c>
      <c r="G153" s="23">
        <f t="shared" si="105"/>
        <v>115.18073647632613</v>
      </c>
      <c r="I153" s="25">
        <v>139</v>
      </c>
      <c r="J153" s="23">
        <f t="shared" si="96"/>
        <v>980.4839070089065</v>
      </c>
      <c r="K153" s="23">
        <f t="shared" si="135"/>
        <v>149044.71167456949</v>
      </c>
      <c r="L153" s="23">
        <f t="shared" si="106"/>
        <v>543.39217798020127</v>
      </c>
      <c r="M153" s="23">
        <f t="shared" si="107"/>
        <v>437.09172902870523</v>
      </c>
      <c r="N153" s="23">
        <f t="shared" si="108"/>
        <v>105.57333743615339</v>
      </c>
      <c r="O153" s="8"/>
      <c r="P153" s="25">
        <v>139</v>
      </c>
      <c r="Q153" s="23">
        <f t="shared" si="97"/>
        <v>839.98748210373606</v>
      </c>
      <c r="R153" s="23">
        <f t="shared" si="136"/>
        <v>157405.80178243786</v>
      </c>
      <c r="S153" s="23">
        <f t="shared" si="109"/>
        <v>491.89313057011827</v>
      </c>
      <c r="T153" s="23">
        <f t="shared" si="110"/>
        <v>348.09435153361778</v>
      </c>
      <c r="U153" s="23">
        <f t="shared" si="111"/>
        <v>111.49577626256016</v>
      </c>
      <c r="V153" s="8"/>
      <c r="W153" s="25">
        <v>139</v>
      </c>
      <c r="X153" s="23">
        <f t="shared" si="98"/>
        <v>839.98748210373606</v>
      </c>
      <c r="Y153" s="23">
        <f t="shared" si="137"/>
        <v>134333.61691957447</v>
      </c>
      <c r="Z153" s="23">
        <f t="shared" si="112"/>
        <v>419.79255287367022</v>
      </c>
      <c r="AA153" s="23">
        <f t="shared" si="113"/>
        <v>420.19492923006584</v>
      </c>
      <c r="AB153" s="23">
        <f t="shared" si="114"/>
        <v>95.15297865136526</v>
      </c>
      <c r="AC153" s="8"/>
      <c r="AD153" s="25">
        <v>139</v>
      </c>
      <c r="AE153" s="23">
        <f t="shared" si="99"/>
        <v>1113.5329199293101</v>
      </c>
      <c r="AF153" s="23">
        <f t="shared" si="138"/>
        <v>158188.33098344391</v>
      </c>
      <c r="AG153" s="23">
        <f t="shared" si="115"/>
        <v>682.00859858522983</v>
      </c>
      <c r="AH153" s="23">
        <f t="shared" si="116"/>
        <v>431.52432134408025</v>
      </c>
      <c r="AJ153" s="25">
        <v>139</v>
      </c>
      <c r="AK153" s="23">
        <f t="shared" si="117"/>
        <v>1024.3979982413966</v>
      </c>
      <c r="AL153" s="23">
        <f t="shared" si="139"/>
        <v>151130.56356704017</v>
      </c>
      <c r="AM153" s="23">
        <f t="shared" si="118"/>
        <v>598.22514745286742</v>
      </c>
      <c r="AN153" s="23">
        <f t="shared" si="119"/>
        <v>426.17285078852922</v>
      </c>
      <c r="AO153" s="23">
        <f t="shared" si="120"/>
        <v>107.0508158599868</v>
      </c>
      <c r="AQ153" s="25">
        <v>139</v>
      </c>
      <c r="AR153" s="23">
        <f t="shared" si="121"/>
        <v>1130.4596550170538</v>
      </c>
      <c r="AS153" s="23">
        <f t="shared" si="140"/>
        <v>155769.80917239349</v>
      </c>
      <c r="AT153" s="23">
        <f t="shared" si="122"/>
        <v>730.17098049559445</v>
      </c>
      <c r="AU153" s="23">
        <f t="shared" si="123"/>
        <v>400.28867452145937</v>
      </c>
      <c r="AV153" s="23">
        <f t="shared" si="124"/>
        <v>110.33694816377873</v>
      </c>
      <c r="AW153" s="23"/>
      <c r="AX153" s="25">
        <v>139</v>
      </c>
      <c r="AY153" s="23">
        <f t="shared" si="125"/>
        <v>1194.4913688271995</v>
      </c>
      <c r="AZ153" s="23">
        <f t="shared" si="141"/>
        <v>156959.70312811816</v>
      </c>
      <c r="BA153" s="23">
        <f t="shared" si="126"/>
        <v>817.49845379228202</v>
      </c>
      <c r="BB153" s="23">
        <f t="shared" si="127"/>
        <v>376.99291503491747</v>
      </c>
      <c r="BC153" s="23">
        <f t="shared" si="128"/>
        <v>121.64376992429156</v>
      </c>
      <c r="BD153" s="23"/>
      <c r="BE153" s="25">
        <v>139</v>
      </c>
      <c r="BF153" s="23">
        <f t="shared" si="129"/>
        <v>1008.556220625067</v>
      </c>
      <c r="BG153" s="23">
        <f t="shared" si="142"/>
        <v>153312.02280435941</v>
      </c>
      <c r="BH153" s="23">
        <f t="shared" si="130"/>
        <v>558.95008314089364</v>
      </c>
      <c r="BI153" s="23">
        <f t="shared" si="131"/>
        <v>449.60613748417336</v>
      </c>
      <c r="BJ153" s="23">
        <f t="shared" si="132"/>
        <v>44.716006651271499</v>
      </c>
      <c r="BL153" s="25">
        <v>139</v>
      </c>
      <c r="BM153" s="23">
        <f t="shared" si="100"/>
        <v>881.11180941839041</v>
      </c>
      <c r="BN153" s="23">
        <f t="shared" si="143"/>
        <v>155895.85341466349</v>
      </c>
      <c r="BO153" s="23">
        <f t="shared" si="101"/>
        <v>487.17454192082334</v>
      </c>
      <c r="BP153" s="23">
        <f t="shared" si="133"/>
        <v>393.93726749756706</v>
      </c>
    </row>
    <row r="154" spans="1:68" x14ac:dyDescent="0.25">
      <c r="A154" s="23"/>
      <c r="B154" s="25">
        <v>140</v>
      </c>
      <c r="C154" s="23">
        <f t="shared" si="102"/>
        <v>997.43066099333657</v>
      </c>
      <c r="D154" s="23">
        <f t="shared" si="134"/>
        <v>148195.68189577479</v>
      </c>
      <c r="E154" s="23">
        <f t="shared" si="103"/>
        <v>571.170857306632</v>
      </c>
      <c r="F154" s="23">
        <f t="shared" si="104"/>
        <v>426.25980368670457</v>
      </c>
      <c r="G154" s="23">
        <f t="shared" si="105"/>
        <v>114.85165346922545</v>
      </c>
      <c r="I154" s="25">
        <v>140</v>
      </c>
      <c r="J154" s="23">
        <f t="shared" si="96"/>
        <v>980.4839070089065</v>
      </c>
      <c r="K154" s="23">
        <f t="shared" si="135"/>
        <v>148607.61994554079</v>
      </c>
      <c r="L154" s="23">
        <f t="shared" si="106"/>
        <v>541.79861438478406</v>
      </c>
      <c r="M154" s="23">
        <f t="shared" si="107"/>
        <v>438.68529262412244</v>
      </c>
      <c r="N154" s="23">
        <f t="shared" si="108"/>
        <v>105.26373079475808</v>
      </c>
      <c r="O154" s="8"/>
      <c r="P154" s="25">
        <v>140</v>
      </c>
      <c r="Q154" s="23">
        <f t="shared" si="97"/>
        <v>839.98748210373606</v>
      </c>
      <c r="R154" s="23">
        <f t="shared" si="136"/>
        <v>157057.70743090424</v>
      </c>
      <c r="S154" s="23">
        <f t="shared" si="109"/>
        <v>490.80533572157572</v>
      </c>
      <c r="T154" s="23">
        <f t="shared" si="110"/>
        <v>349.18214638216034</v>
      </c>
      <c r="U154" s="23">
        <f t="shared" si="111"/>
        <v>111.24920943022384</v>
      </c>
      <c r="V154" s="8"/>
      <c r="W154" s="25">
        <v>140</v>
      </c>
      <c r="X154" s="23">
        <f t="shared" si="98"/>
        <v>839.98748210373606</v>
      </c>
      <c r="Y154" s="23">
        <f t="shared" si="137"/>
        <v>133913.42199034442</v>
      </c>
      <c r="Z154" s="23">
        <f t="shared" si="112"/>
        <v>418.47944371982629</v>
      </c>
      <c r="AA154" s="23">
        <f t="shared" si="113"/>
        <v>421.50803838390976</v>
      </c>
      <c r="AB154" s="23">
        <f t="shared" si="114"/>
        <v>94.855340576493973</v>
      </c>
      <c r="AC154" s="8"/>
      <c r="AD154" s="25">
        <v>140</v>
      </c>
      <c r="AE154" s="23">
        <f t="shared" si="99"/>
        <v>1113.5329199293101</v>
      </c>
      <c r="AF154" s="23">
        <f t="shared" si="138"/>
        <v>157756.80666209984</v>
      </c>
      <c r="AG154" s="23">
        <f t="shared" si="115"/>
        <v>680.14813709716896</v>
      </c>
      <c r="AH154" s="23">
        <f t="shared" si="116"/>
        <v>433.38478283214113</v>
      </c>
      <c r="AJ154" s="25">
        <v>140</v>
      </c>
      <c r="AK154" s="23">
        <f t="shared" si="117"/>
        <v>1024.3979982413966</v>
      </c>
      <c r="AL154" s="23">
        <f t="shared" si="139"/>
        <v>150704.39071625163</v>
      </c>
      <c r="AM154" s="23">
        <f t="shared" si="118"/>
        <v>596.53821325182935</v>
      </c>
      <c r="AN154" s="23">
        <f t="shared" si="119"/>
        <v>427.85978498956729</v>
      </c>
      <c r="AO154" s="23">
        <f t="shared" si="120"/>
        <v>106.74894342401157</v>
      </c>
      <c r="AQ154" s="25">
        <v>140</v>
      </c>
      <c r="AR154" s="23">
        <f t="shared" si="121"/>
        <v>1130.4596550170538</v>
      </c>
      <c r="AS154" s="23">
        <f t="shared" si="140"/>
        <v>155369.52049787203</v>
      </c>
      <c r="AT154" s="23">
        <f t="shared" si="122"/>
        <v>728.29462733377511</v>
      </c>
      <c r="AU154" s="23">
        <f t="shared" si="123"/>
        <v>402.16502768327871</v>
      </c>
      <c r="AV154" s="23">
        <f t="shared" si="124"/>
        <v>110.05341035265936</v>
      </c>
      <c r="AW154" s="23"/>
      <c r="AX154" s="25">
        <v>140</v>
      </c>
      <c r="AY154" s="23">
        <f t="shared" si="125"/>
        <v>1194.4913688271995</v>
      </c>
      <c r="AZ154" s="23">
        <f t="shared" si="141"/>
        <v>156582.71021308325</v>
      </c>
      <c r="BA154" s="23">
        <f t="shared" si="126"/>
        <v>815.53494902647526</v>
      </c>
      <c r="BB154" s="23">
        <f t="shared" si="127"/>
        <v>378.95641980072423</v>
      </c>
      <c r="BC154" s="23">
        <f t="shared" si="128"/>
        <v>121.35160041513952</v>
      </c>
      <c r="BD154" s="23"/>
      <c r="BE154" s="25">
        <v>140</v>
      </c>
      <c r="BF154" s="23">
        <f t="shared" si="129"/>
        <v>1008.556220625067</v>
      </c>
      <c r="BG154" s="23">
        <f t="shared" si="142"/>
        <v>152862.41666687524</v>
      </c>
      <c r="BH154" s="23">
        <f t="shared" si="130"/>
        <v>557.31089409798255</v>
      </c>
      <c r="BI154" s="23">
        <f t="shared" si="131"/>
        <v>451.24532652708444</v>
      </c>
      <c r="BJ154" s="23">
        <f t="shared" si="132"/>
        <v>44.584871527838615</v>
      </c>
      <c r="BL154" s="25">
        <v>140</v>
      </c>
      <c r="BM154" s="23">
        <f t="shared" si="100"/>
        <v>881.11180941839041</v>
      </c>
      <c r="BN154" s="23">
        <f t="shared" si="143"/>
        <v>155501.91614716593</v>
      </c>
      <c r="BO154" s="23">
        <f t="shared" si="101"/>
        <v>485.9434879598935</v>
      </c>
      <c r="BP154" s="23">
        <f t="shared" si="133"/>
        <v>395.16832145849691</v>
      </c>
    </row>
    <row r="155" spans="1:68" x14ac:dyDescent="0.25">
      <c r="A155" s="23"/>
      <c r="B155" s="25">
        <v>141</v>
      </c>
      <c r="C155" s="23">
        <f t="shared" si="102"/>
        <v>997.43066099333657</v>
      </c>
      <c r="D155" s="23">
        <f t="shared" si="134"/>
        <v>147769.42209208809</v>
      </c>
      <c r="E155" s="23">
        <f t="shared" si="103"/>
        <v>569.52798097992286</v>
      </c>
      <c r="F155" s="23">
        <f t="shared" si="104"/>
        <v>427.90268001341371</v>
      </c>
      <c r="G155" s="23">
        <f t="shared" si="105"/>
        <v>114.52130212136827</v>
      </c>
      <c r="I155" s="25">
        <v>141</v>
      </c>
      <c r="J155" s="23">
        <f t="shared" si="96"/>
        <v>980.4839070089065</v>
      </c>
      <c r="K155" s="23">
        <f t="shared" si="135"/>
        <v>148168.93465291668</v>
      </c>
      <c r="L155" s="23">
        <f t="shared" si="106"/>
        <v>540.19924092209203</v>
      </c>
      <c r="M155" s="23">
        <f t="shared" si="107"/>
        <v>440.28466608681447</v>
      </c>
      <c r="N155" s="23">
        <f t="shared" si="108"/>
        <v>104.95299537914933</v>
      </c>
      <c r="O155" s="8"/>
      <c r="P155" s="25">
        <v>141</v>
      </c>
      <c r="Q155" s="23">
        <f t="shared" si="97"/>
        <v>839.98748210373606</v>
      </c>
      <c r="R155" s="23">
        <f t="shared" si="136"/>
        <v>156708.52528452207</v>
      </c>
      <c r="S155" s="23">
        <f t="shared" si="109"/>
        <v>489.71414151413143</v>
      </c>
      <c r="T155" s="23">
        <f t="shared" si="110"/>
        <v>350.27334058960463</v>
      </c>
      <c r="U155" s="23">
        <f t="shared" si="111"/>
        <v>111.00187207653647</v>
      </c>
      <c r="V155" s="8"/>
      <c r="W155" s="25">
        <v>141</v>
      </c>
      <c r="X155" s="23">
        <f t="shared" si="98"/>
        <v>839.98748210373606</v>
      </c>
      <c r="Y155" s="23">
        <f t="shared" si="137"/>
        <v>133491.91395196051</v>
      </c>
      <c r="Z155" s="23">
        <f t="shared" si="112"/>
        <v>417.16223109987658</v>
      </c>
      <c r="AA155" s="23">
        <f t="shared" si="113"/>
        <v>422.82525100385948</v>
      </c>
      <c r="AB155" s="23">
        <f t="shared" si="114"/>
        <v>94.556772382638698</v>
      </c>
      <c r="AC155" s="8"/>
      <c r="AD155" s="25">
        <v>141</v>
      </c>
      <c r="AE155" s="23">
        <f t="shared" si="99"/>
        <v>1113.5329199293101</v>
      </c>
      <c r="AF155" s="23">
        <f t="shared" si="138"/>
        <v>157323.4218792677</v>
      </c>
      <c r="AG155" s="23">
        <f t="shared" si="115"/>
        <v>678.27965446921553</v>
      </c>
      <c r="AH155" s="23">
        <f t="shared" si="116"/>
        <v>435.25326546009455</v>
      </c>
      <c r="AJ155" s="25">
        <v>141</v>
      </c>
      <c r="AK155" s="23">
        <f t="shared" si="117"/>
        <v>1024.3979982413966</v>
      </c>
      <c r="AL155" s="23">
        <f t="shared" si="139"/>
        <v>150276.53093126207</v>
      </c>
      <c r="AM155" s="23">
        <f t="shared" si="118"/>
        <v>594.84460160291235</v>
      </c>
      <c r="AN155" s="23">
        <f t="shared" si="119"/>
        <v>429.55339663848429</v>
      </c>
      <c r="AO155" s="23">
        <f t="shared" si="120"/>
        <v>106.44587607631064</v>
      </c>
      <c r="AQ155" s="25">
        <v>141</v>
      </c>
      <c r="AR155" s="23">
        <f t="shared" si="121"/>
        <v>1130.4596550170538</v>
      </c>
      <c r="AS155" s="23">
        <f t="shared" si="140"/>
        <v>154967.35547018875</v>
      </c>
      <c r="AT155" s="23">
        <f t="shared" si="122"/>
        <v>726.40947876650978</v>
      </c>
      <c r="AU155" s="23">
        <f t="shared" si="123"/>
        <v>404.05017625054404</v>
      </c>
      <c r="AV155" s="23">
        <f t="shared" si="124"/>
        <v>109.76854345805037</v>
      </c>
      <c r="AW155" s="23"/>
      <c r="AX155" s="25">
        <v>141</v>
      </c>
      <c r="AY155" s="23">
        <f t="shared" si="125"/>
        <v>1194.4913688271995</v>
      </c>
      <c r="AZ155" s="23">
        <f t="shared" si="141"/>
        <v>156203.75379328252</v>
      </c>
      <c r="BA155" s="23">
        <f t="shared" si="126"/>
        <v>813.56121767334639</v>
      </c>
      <c r="BB155" s="23">
        <f t="shared" si="127"/>
        <v>380.9301511538531</v>
      </c>
      <c r="BC155" s="23">
        <f t="shared" si="128"/>
        <v>121.05790918979395</v>
      </c>
      <c r="BD155" s="23"/>
      <c r="BE155" s="25">
        <v>141</v>
      </c>
      <c r="BF155" s="23">
        <f t="shared" si="129"/>
        <v>1008.556220625067</v>
      </c>
      <c r="BG155" s="23">
        <f t="shared" si="142"/>
        <v>152411.17134034817</v>
      </c>
      <c r="BH155" s="23">
        <f t="shared" si="130"/>
        <v>555.66572884501932</v>
      </c>
      <c r="BI155" s="23">
        <f t="shared" si="131"/>
        <v>452.89049178004768</v>
      </c>
      <c r="BJ155" s="23">
        <f t="shared" si="132"/>
        <v>44.453258307601551</v>
      </c>
      <c r="BL155" s="25">
        <v>141</v>
      </c>
      <c r="BM155" s="23">
        <f t="shared" si="100"/>
        <v>881.11180941839041</v>
      </c>
      <c r="BN155" s="23">
        <f t="shared" si="143"/>
        <v>155106.74782570743</v>
      </c>
      <c r="BO155" s="23">
        <f t="shared" si="101"/>
        <v>484.70858695533565</v>
      </c>
      <c r="BP155" s="23">
        <f t="shared" si="133"/>
        <v>396.40322246305476</v>
      </c>
    </row>
    <row r="156" spans="1:68" x14ac:dyDescent="0.25">
      <c r="A156" s="23"/>
      <c r="B156" s="25">
        <v>142</v>
      </c>
      <c r="C156" s="23">
        <f t="shared" si="102"/>
        <v>997.43066099333657</v>
      </c>
      <c r="D156" s="23">
        <f t="shared" si="134"/>
        <v>147341.51941207467</v>
      </c>
      <c r="E156" s="23">
        <f t="shared" si="103"/>
        <v>567.87877273403785</v>
      </c>
      <c r="F156" s="23">
        <f t="shared" si="104"/>
        <v>429.55188825929872</v>
      </c>
      <c r="G156" s="23">
        <f t="shared" si="105"/>
        <v>114.18967754435786</v>
      </c>
      <c r="I156" s="25">
        <v>142</v>
      </c>
      <c r="J156" s="23">
        <f t="shared" si="96"/>
        <v>980.4839070089065</v>
      </c>
      <c r="K156" s="23">
        <f t="shared" si="135"/>
        <v>147728.64998682987</v>
      </c>
      <c r="L156" s="23">
        <f t="shared" si="106"/>
        <v>538.59403641031713</v>
      </c>
      <c r="M156" s="23">
        <f t="shared" si="107"/>
        <v>441.88987059858937</v>
      </c>
      <c r="N156" s="23">
        <f t="shared" si="108"/>
        <v>104.6411270740045</v>
      </c>
      <c r="O156" s="8"/>
      <c r="P156" s="25">
        <v>142</v>
      </c>
      <c r="Q156" s="23">
        <f t="shared" si="97"/>
        <v>839.98748210373606</v>
      </c>
      <c r="R156" s="23">
        <f t="shared" si="136"/>
        <v>156358.25194393247</v>
      </c>
      <c r="S156" s="23">
        <f t="shared" si="109"/>
        <v>488.61953732478889</v>
      </c>
      <c r="T156" s="23">
        <f t="shared" si="110"/>
        <v>351.36794477894716</v>
      </c>
      <c r="U156" s="23">
        <f t="shared" si="111"/>
        <v>110.75376179361884</v>
      </c>
      <c r="V156" s="8"/>
      <c r="W156" s="25">
        <v>142</v>
      </c>
      <c r="X156" s="23">
        <f t="shared" si="98"/>
        <v>839.98748210373606</v>
      </c>
      <c r="Y156" s="23">
        <f t="shared" si="137"/>
        <v>133069.08870095664</v>
      </c>
      <c r="Z156" s="23">
        <f t="shared" si="112"/>
        <v>415.84090219048943</v>
      </c>
      <c r="AA156" s="23">
        <f t="shared" si="113"/>
        <v>424.14657991324663</v>
      </c>
      <c r="AB156" s="23">
        <f t="shared" si="114"/>
        <v>94.25727116317762</v>
      </c>
      <c r="AC156" s="8"/>
      <c r="AD156" s="25">
        <v>142</v>
      </c>
      <c r="AE156" s="23">
        <f t="shared" si="99"/>
        <v>1113.5329199293101</v>
      </c>
      <c r="AF156" s="23">
        <f t="shared" si="138"/>
        <v>156888.16861380759</v>
      </c>
      <c r="AG156" s="23">
        <f t="shared" si="115"/>
        <v>676.4031161192587</v>
      </c>
      <c r="AH156" s="23">
        <f t="shared" si="116"/>
        <v>437.12980381005138</v>
      </c>
      <c r="AJ156" s="25">
        <v>142</v>
      </c>
      <c r="AK156" s="23">
        <f t="shared" si="117"/>
        <v>1024.3979982413966</v>
      </c>
      <c r="AL156" s="23">
        <f t="shared" si="139"/>
        <v>149846.97753462358</v>
      </c>
      <c r="AM156" s="23">
        <f t="shared" si="118"/>
        <v>593.1442860745517</v>
      </c>
      <c r="AN156" s="23">
        <f t="shared" si="119"/>
        <v>431.25371216684493</v>
      </c>
      <c r="AO156" s="23">
        <f t="shared" si="120"/>
        <v>106.14160908702505</v>
      </c>
      <c r="AQ156" s="25">
        <v>142</v>
      </c>
      <c r="AR156" s="23">
        <f t="shared" si="121"/>
        <v>1130.4596550170538</v>
      </c>
      <c r="AS156" s="23">
        <f t="shared" si="140"/>
        <v>154563.3052939382</v>
      </c>
      <c r="AT156" s="23">
        <f t="shared" si="122"/>
        <v>724.5154935653353</v>
      </c>
      <c r="AU156" s="23">
        <f t="shared" si="123"/>
        <v>405.94416145171851</v>
      </c>
      <c r="AV156" s="23">
        <f t="shared" si="124"/>
        <v>109.4823412498729</v>
      </c>
      <c r="AW156" s="23"/>
      <c r="AX156" s="25">
        <v>142</v>
      </c>
      <c r="AY156" s="23">
        <f t="shared" si="125"/>
        <v>1194.4913688271995</v>
      </c>
      <c r="AZ156" s="23">
        <f t="shared" si="141"/>
        <v>155822.82364212867</v>
      </c>
      <c r="BA156" s="23">
        <f t="shared" si="126"/>
        <v>811.57720646942016</v>
      </c>
      <c r="BB156" s="23">
        <f t="shared" si="127"/>
        <v>382.91416235777933</v>
      </c>
      <c r="BC156" s="23">
        <f t="shared" si="128"/>
        <v>120.76268832264972</v>
      </c>
      <c r="BD156" s="23"/>
      <c r="BE156" s="25">
        <v>142</v>
      </c>
      <c r="BF156" s="23">
        <f t="shared" si="129"/>
        <v>1008.556220625067</v>
      </c>
      <c r="BG156" s="23">
        <f t="shared" si="142"/>
        <v>151958.28084856813</v>
      </c>
      <c r="BH156" s="23">
        <f t="shared" si="130"/>
        <v>554.01456559373787</v>
      </c>
      <c r="BI156" s="23">
        <f t="shared" si="131"/>
        <v>454.54165503132913</v>
      </c>
      <c r="BJ156" s="23">
        <f t="shared" si="132"/>
        <v>44.321165247499039</v>
      </c>
      <c r="BL156" s="25">
        <v>142</v>
      </c>
      <c r="BM156" s="23">
        <f t="shared" si="100"/>
        <v>881.11180941839041</v>
      </c>
      <c r="BN156" s="23">
        <f t="shared" si="143"/>
        <v>154710.34460324436</v>
      </c>
      <c r="BO156" s="23">
        <f t="shared" si="101"/>
        <v>483.46982688513856</v>
      </c>
      <c r="BP156" s="23">
        <f t="shared" si="133"/>
        <v>397.64198253325185</v>
      </c>
    </row>
    <row r="157" spans="1:68" x14ac:dyDescent="0.25">
      <c r="A157" s="23"/>
      <c r="B157" s="25">
        <v>143</v>
      </c>
      <c r="C157" s="23">
        <f t="shared" si="102"/>
        <v>997.43066099333657</v>
      </c>
      <c r="D157" s="23">
        <f t="shared" si="134"/>
        <v>146911.96752381537</v>
      </c>
      <c r="E157" s="23">
        <f t="shared" si="103"/>
        <v>566.22320816470506</v>
      </c>
      <c r="F157" s="23">
        <f t="shared" si="104"/>
        <v>431.20745282863152</v>
      </c>
      <c r="G157" s="23">
        <f t="shared" si="105"/>
        <v>113.85677483095691</v>
      </c>
      <c r="I157" s="25">
        <v>143</v>
      </c>
      <c r="J157" s="23">
        <f t="shared" si="96"/>
        <v>980.4839070089065</v>
      </c>
      <c r="K157" s="23">
        <f t="shared" si="135"/>
        <v>147286.76011623128</v>
      </c>
      <c r="L157" s="23">
        <f t="shared" si="106"/>
        <v>536.98297959042645</v>
      </c>
      <c r="M157" s="23">
        <f t="shared" si="107"/>
        <v>443.50092741848005</v>
      </c>
      <c r="N157" s="23">
        <f t="shared" si="108"/>
        <v>104.32812174899716</v>
      </c>
      <c r="O157" s="8"/>
      <c r="P157" s="25">
        <v>143</v>
      </c>
      <c r="Q157" s="23">
        <f t="shared" si="97"/>
        <v>839.98748210373606</v>
      </c>
      <c r="R157" s="23">
        <f t="shared" si="136"/>
        <v>156006.88399915354</v>
      </c>
      <c r="S157" s="23">
        <f t="shared" si="109"/>
        <v>487.52151249735476</v>
      </c>
      <c r="T157" s="23">
        <f t="shared" si="110"/>
        <v>352.46596960638129</v>
      </c>
      <c r="U157" s="23">
        <f t="shared" si="111"/>
        <v>110.50487616606709</v>
      </c>
      <c r="V157" s="8"/>
      <c r="W157" s="25">
        <v>143</v>
      </c>
      <c r="X157" s="23">
        <f t="shared" si="98"/>
        <v>839.98748210373606</v>
      </c>
      <c r="Y157" s="23">
        <f t="shared" si="137"/>
        <v>132644.94212104339</v>
      </c>
      <c r="Z157" s="23">
        <f t="shared" si="112"/>
        <v>414.51544412826058</v>
      </c>
      <c r="AA157" s="23">
        <f t="shared" si="113"/>
        <v>425.47203797547547</v>
      </c>
      <c r="AB157" s="23">
        <f t="shared" si="114"/>
        <v>93.956834002405742</v>
      </c>
      <c r="AC157" s="8"/>
      <c r="AD157" s="25">
        <v>143</v>
      </c>
      <c r="AE157" s="23">
        <f t="shared" si="99"/>
        <v>1113.5329199293101</v>
      </c>
      <c r="AF157" s="23">
        <f t="shared" si="138"/>
        <v>156451.03880999752</v>
      </c>
      <c r="AG157" s="23">
        <f t="shared" si="115"/>
        <v>674.51848731609152</v>
      </c>
      <c r="AH157" s="23">
        <f t="shared" si="116"/>
        <v>439.01443261321856</v>
      </c>
      <c r="AJ157" s="25">
        <v>143</v>
      </c>
      <c r="AK157" s="23">
        <f t="shared" si="117"/>
        <v>1024.3979982413966</v>
      </c>
      <c r="AL157" s="23">
        <f t="shared" si="139"/>
        <v>149415.72382245673</v>
      </c>
      <c r="AM157" s="23">
        <f t="shared" si="118"/>
        <v>591.43724013055794</v>
      </c>
      <c r="AN157" s="23">
        <f t="shared" si="119"/>
        <v>432.9607581108387</v>
      </c>
      <c r="AO157" s="23">
        <f t="shared" si="120"/>
        <v>105.83613770757353</v>
      </c>
      <c r="AQ157" s="25">
        <v>143</v>
      </c>
      <c r="AR157" s="23">
        <f t="shared" si="121"/>
        <v>1130.4596550170538</v>
      </c>
      <c r="AS157" s="23">
        <f t="shared" si="140"/>
        <v>154157.36113248649</v>
      </c>
      <c r="AT157" s="23">
        <f t="shared" si="122"/>
        <v>722.61263030853036</v>
      </c>
      <c r="AU157" s="23">
        <f t="shared" si="123"/>
        <v>407.84702470852346</v>
      </c>
      <c r="AV157" s="23">
        <f t="shared" si="124"/>
        <v>109.19479746884461</v>
      </c>
      <c r="AW157" s="23"/>
      <c r="AX157" s="25">
        <v>143</v>
      </c>
      <c r="AY157" s="23">
        <f t="shared" si="125"/>
        <v>1194.4913688271995</v>
      </c>
      <c r="AZ157" s="23">
        <f t="shared" si="141"/>
        <v>155439.9094797709</v>
      </c>
      <c r="BA157" s="23">
        <f t="shared" si="126"/>
        <v>809.58286187380668</v>
      </c>
      <c r="BB157" s="23">
        <f t="shared" si="127"/>
        <v>384.90850695339282</v>
      </c>
      <c r="BC157" s="23">
        <f t="shared" si="128"/>
        <v>120.46592984682245</v>
      </c>
      <c r="BD157" s="23"/>
      <c r="BE157" s="25">
        <v>143</v>
      </c>
      <c r="BF157" s="23">
        <f t="shared" si="129"/>
        <v>1008.556220625067</v>
      </c>
      <c r="BG157" s="23">
        <f t="shared" si="142"/>
        <v>151503.73919353681</v>
      </c>
      <c r="BH157" s="23">
        <f t="shared" si="130"/>
        <v>552.35738247643621</v>
      </c>
      <c r="BI157" s="23">
        <f t="shared" si="131"/>
        <v>456.19883814863078</v>
      </c>
      <c r="BJ157" s="23">
        <f t="shared" si="132"/>
        <v>44.188590598114907</v>
      </c>
      <c r="BL157" s="25">
        <v>143</v>
      </c>
      <c r="BM157" s="23">
        <f t="shared" si="100"/>
        <v>881.11180941839041</v>
      </c>
      <c r="BN157" s="23">
        <f t="shared" si="143"/>
        <v>154312.70262071112</v>
      </c>
      <c r="BO157" s="23">
        <f t="shared" si="101"/>
        <v>482.22719568972218</v>
      </c>
      <c r="BP157" s="23">
        <f t="shared" si="133"/>
        <v>398.88461372866823</v>
      </c>
    </row>
    <row r="158" spans="1:68" x14ac:dyDescent="0.25">
      <c r="A158" s="23"/>
      <c r="B158" s="25">
        <v>144</v>
      </c>
      <c r="C158" s="23">
        <f t="shared" si="102"/>
        <v>997.43066099333657</v>
      </c>
      <c r="D158" s="23">
        <f t="shared" si="134"/>
        <v>146480.76007098675</v>
      </c>
      <c r="E158" s="23">
        <f t="shared" si="103"/>
        <v>564.56126277359476</v>
      </c>
      <c r="F158" s="23">
        <f t="shared" si="104"/>
        <v>432.86939821974181</v>
      </c>
      <c r="G158" s="23">
        <f t="shared" si="105"/>
        <v>113.52258905501473</v>
      </c>
      <c r="I158" s="25">
        <v>144</v>
      </c>
      <c r="J158" s="23">
        <f t="shared" si="96"/>
        <v>980.4839070089065</v>
      </c>
      <c r="K158" s="23">
        <f t="shared" si="135"/>
        <v>146843.25918881281</v>
      </c>
      <c r="L158" s="23">
        <f t="shared" si="106"/>
        <v>535.36604912587995</v>
      </c>
      <c r="M158" s="23">
        <f t="shared" si="107"/>
        <v>445.11785788302655</v>
      </c>
      <c r="N158" s="23">
        <f t="shared" si="108"/>
        <v>104.01397525874242</v>
      </c>
      <c r="O158" s="8"/>
      <c r="P158" s="25">
        <v>144</v>
      </c>
      <c r="Q158" s="23">
        <f t="shared" si="97"/>
        <v>839.98748210373606</v>
      </c>
      <c r="R158" s="23">
        <f t="shared" si="136"/>
        <v>155654.41802954715</v>
      </c>
      <c r="S158" s="23">
        <f t="shared" si="109"/>
        <v>486.42005634233476</v>
      </c>
      <c r="T158" s="23">
        <f t="shared" si="110"/>
        <v>353.5674257614013</v>
      </c>
      <c r="U158" s="23">
        <f t="shared" si="111"/>
        <v>110.25521277092923</v>
      </c>
      <c r="V158" s="8"/>
      <c r="W158" s="25">
        <v>144</v>
      </c>
      <c r="X158" s="23">
        <f t="shared" si="98"/>
        <v>839.98748210373606</v>
      </c>
      <c r="Y158" s="23">
        <f t="shared" si="137"/>
        <v>132219.47008306792</v>
      </c>
      <c r="Z158" s="23">
        <f t="shared" si="112"/>
        <v>413.18584400958724</v>
      </c>
      <c r="AA158" s="23">
        <f t="shared" si="113"/>
        <v>426.80163809414881</v>
      </c>
      <c r="AB158" s="23">
        <f t="shared" si="114"/>
        <v>93.655457975506451</v>
      </c>
      <c r="AC158" s="8"/>
      <c r="AD158" s="25">
        <v>144</v>
      </c>
      <c r="AE158" s="23">
        <f t="shared" si="99"/>
        <v>1113.5329199293101</v>
      </c>
      <c r="AF158" s="23">
        <f t="shared" si="138"/>
        <v>156012.02437738431</v>
      </c>
      <c r="AG158" s="23">
        <f t="shared" si="115"/>
        <v>672.62573317876797</v>
      </c>
      <c r="AH158" s="23">
        <f t="shared" si="116"/>
        <v>440.90718675054211</v>
      </c>
      <c r="AJ158" s="25">
        <v>144</v>
      </c>
      <c r="AK158" s="23">
        <f t="shared" si="117"/>
        <v>1024.3979982413966</v>
      </c>
      <c r="AL158" s="23">
        <f t="shared" si="139"/>
        <v>148982.7630643459</v>
      </c>
      <c r="AM158" s="23">
        <f t="shared" si="118"/>
        <v>589.72343712970257</v>
      </c>
      <c r="AN158" s="23">
        <f t="shared" si="119"/>
        <v>434.67456111169406</v>
      </c>
      <c r="AO158" s="23">
        <f t="shared" si="120"/>
        <v>105.52945717057835</v>
      </c>
      <c r="AQ158" s="25">
        <v>144</v>
      </c>
      <c r="AR158" s="23">
        <f t="shared" si="121"/>
        <v>1130.4596550170538</v>
      </c>
      <c r="AS158" s="23">
        <f t="shared" si="140"/>
        <v>153749.51410777797</v>
      </c>
      <c r="AT158" s="23">
        <f t="shared" si="122"/>
        <v>720.70084738020921</v>
      </c>
      <c r="AU158" s="23">
        <f t="shared" si="123"/>
        <v>409.75880763684461</v>
      </c>
      <c r="AV158" s="23">
        <f t="shared" si="124"/>
        <v>108.90590582634273</v>
      </c>
      <c r="AW158" s="23"/>
      <c r="AX158" s="25">
        <v>144</v>
      </c>
      <c r="AY158" s="23">
        <f t="shared" si="125"/>
        <v>1194.4913688271995</v>
      </c>
      <c r="AZ158" s="23">
        <f t="shared" si="141"/>
        <v>155055.00097281751</v>
      </c>
      <c r="BA158" s="23">
        <f t="shared" si="126"/>
        <v>807.57813006675781</v>
      </c>
      <c r="BB158" s="23">
        <f t="shared" si="127"/>
        <v>386.91323876044169</v>
      </c>
      <c r="BC158" s="23">
        <f t="shared" si="128"/>
        <v>120.16762575393356</v>
      </c>
      <c r="BD158" s="23"/>
      <c r="BE158" s="25">
        <v>144</v>
      </c>
      <c r="BF158" s="23">
        <f t="shared" si="129"/>
        <v>1008.556220625067</v>
      </c>
      <c r="BG158" s="23">
        <f t="shared" si="142"/>
        <v>151047.54035538816</v>
      </c>
      <c r="BH158" s="23">
        <f t="shared" si="130"/>
        <v>550.69415754568593</v>
      </c>
      <c r="BI158" s="23">
        <f t="shared" si="131"/>
        <v>457.86206307938107</v>
      </c>
      <c r="BJ158" s="23">
        <f t="shared" si="132"/>
        <v>44.055532603654882</v>
      </c>
      <c r="BL158" s="25">
        <v>144</v>
      </c>
      <c r="BM158" s="23">
        <f t="shared" si="100"/>
        <v>881.11180941839041</v>
      </c>
      <c r="BN158" s="23">
        <f t="shared" si="143"/>
        <v>153913.81800698244</v>
      </c>
      <c r="BO158" s="23">
        <f t="shared" si="101"/>
        <v>480.98068127182012</v>
      </c>
      <c r="BP158" s="23">
        <f t="shared" si="133"/>
        <v>400.13112814657029</v>
      </c>
    </row>
    <row r="159" spans="1:68" x14ac:dyDescent="0.25">
      <c r="A159" s="23">
        <f>A147*1.03</f>
        <v>285152.17736923584</v>
      </c>
      <c r="B159" s="25">
        <v>145</v>
      </c>
      <c r="C159" s="23">
        <f t="shared" si="102"/>
        <v>997.43066099333657</v>
      </c>
      <c r="D159" s="23">
        <f t="shared" si="134"/>
        <v>146047.89067276701</v>
      </c>
      <c r="E159" s="23">
        <f t="shared" si="103"/>
        <v>562.89291196795625</v>
      </c>
      <c r="F159" s="23">
        <f t="shared" si="104"/>
        <v>434.53774902538032</v>
      </c>
      <c r="G159" s="23">
        <f t="shared" si="105"/>
        <v>113.18711527139443</v>
      </c>
      <c r="I159" s="25">
        <v>145</v>
      </c>
      <c r="J159" s="23">
        <f t="shared" si="96"/>
        <v>980.4839070089065</v>
      </c>
      <c r="K159" s="23">
        <f t="shared" si="135"/>
        <v>146398.14133092979</v>
      </c>
      <c r="L159" s="23">
        <f t="shared" si="106"/>
        <v>533.74322360234817</v>
      </c>
      <c r="M159" s="23">
        <f t="shared" si="107"/>
        <v>446.74068340655833</v>
      </c>
      <c r="N159" s="23">
        <f t="shared" si="108"/>
        <v>103.69868344274194</v>
      </c>
      <c r="O159" s="8"/>
      <c r="P159" s="25">
        <v>145</v>
      </c>
      <c r="Q159" s="23">
        <f t="shared" si="97"/>
        <v>839.98748210373606</v>
      </c>
      <c r="R159" s="23">
        <f t="shared" si="136"/>
        <v>155300.85060378574</v>
      </c>
      <c r="S159" s="23">
        <f t="shared" si="109"/>
        <v>485.31515813683041</v>
      </c>
      <c r="T159" s="23">
        <f t="shared" si="110"/>
        <v>354.67232396690565</v>
      </c>
      <c r="U159" s="23">
        <f t="shared" si="111"/>
        <v>110.00476917768158</v>
      </c>
      <c r="V159" s="8"/>
      <c r="W159" s="25">
        <v>145</v>
      </c>
      <c r="X159" s="23">
        <f t="shared" si="98"/>
        <v>839.98748210373606</v>
      </c>
      <c r="Y159" s="23">
        <f t="shared" si="137"/>
        <v>131792.66844497377</v>
      </c>
      <c r="Z159" s="23">
        <f t="shared" si="112"/>
        <v>411.85208889054297</v>
      </c>
      <c r="AA159" s="23">
        <f t="shared" si="113"/>
        <v>428.13539321319308</v>
      </c>
      <c r="AB159" s="23">
        <f t="shared" si="114"/>
        <v>93.353140148523096</v>
      </c>
      <c r="AC159" s="8"/>
      <c r="AD159" s="25">
        <v>145</v>
      </c>
      <c r="AE159" s="23">
        <f t="shared" si="99"/>
        <v>1113.5329199293101</v>
      </c>
      <c r="AF159" s="23">
        <f t="shared" si="138"/>
        <v>155571.11719063375</v>
      </c>
      <c r="AG159" s="23">
        <f t="shared" si="115"/>
        <v>670.72481867595695</v>
      </c>
      <c r="AH159" s="23">
        <f t="shared" si="116"/>
        <v>442.80810125335313</v>
      </c>
      <c r="AJ159" s="25">
        <v>145</v>
      </c>
      <c r="AK159" s="23">
        <f t="shared" si="117"/>
        <v>1024.3979982413966</v>
      </c>
      <c r="AL159" s="23">
        <f t="shared" si="139"/>
        <v>148548.0885032342</v>
      </c>
      <c r="AM159" s="23">
        <f t="shared" si="118"/>
        <v>588.00285032530212</v>
      </c>
      <c r="AN159" s="23">
        <f t="shared" si="119"/>
        <v>436.39514791609452</v>
      </c>
      <c r="AO159" s="23">
        <f t="shared" si="120"/>
        <v>105.2215626897909</v>
      </c>
      <c r="AQ159" s="25">
        <v>145</v>
      </c>
      <c r="AR159" s="23">
        <f t="shared" si="121"/>
        <v>1130.4596550170538</v>
      </c>
      <c r="AS159" s="23">
        <f t="shared" si="140"/>
        <v>153339.75530014111</v>
      </c>
      <c r="AT159" s="23">
        <f t="shared" si="122"/>
        <v>718.78010296941147</v>
      </c>
      <c r="AU159" s="23">
        <f t="shared" si="123"/>
        <v>411.67955204764235</v>
      </c>
      <c r="AV159" s="23">
        <f t="shared" si="124"/>
        <v>108.61566000426663</v>
      </c>
      <c r="AW159" s="23"/>
      <c r="AX159" s="25">
        <v>145</v>
      </c>
      <c r="AY159" s="23">
        <f t="shared" si="125"/>
        <v>1194.4913688271995</v>
      </c>
      <c r="AZ159" s="23">
        <f t="shared" si="141"/>
        <v>154668.08773405707</v>
      </c>
      <c r="BA159" s="23">
        <f t="shared" si="126"/>
        <v>805.56295694821392</v>
      </c>
      <c r="BB159" s="23">
        <f t="shared" si="127"/>
        <v>388.92841187898557</v>
      </c>
      <c r="BC159" s="23">
        <f t="shared" si="128"/>
        <v>119.86776799389423</v>
      </c>
      <c r="BD159" s="23"/>
      <c r="BE159" s="25">
        <v>145</v>
      </c>
      <c r="BF159" s="23">
        <f t="shared" si="129"/>
        <v>1008.556220625067</v>
      </c>
      <c r="BG159" s="23">
        <f t="shared" si="142"/>
        <v>150589.67829230879</v>
      </c>
      <c r="BH159" s="23">
        <f t="shared" si="130"/>
        <v>549.02486877404237</v>
      </c>
      <c r="BI159" s="23">
        <f t="shared" si="131"/>
        <v>459.53135185102462</v>
      </c>
      <c r="BJ159" s="23">
        <f t="shared" si="132"/>
        <v>43.921989501923399</v>
      </c>
      <c r="BL159" s="25">
        <v>145</v>
      </c>
      <c r="BM159" s="23">
        <f t="shared" si="100"/>
        <v>881.11180941839041</v>
      </c>
      <c r="BN159" s="23">
        <f t="shared" si="143"/>
        <v>153513.68687883587</v>
      </c>
      <c r="BO159" s="23">
        <f t="shared" si="101"/>
        <v>479.73027149636204</v>
      </c>
      <c r="BP159" s="23">
        <f t="shared" si="133"/>
        <v>401.38153792202837</v>
      </c>
    </row>
    <row r="160" spans="1:68" x14ac:dyDescent="0.25">
      <c r="A160" s="23"/>
      <c r="B160" s="25">
        <v>146</v>
      </c>
      <c r="C160" s="23">
        <f t="shared" si="102"/>
        <v>997.43066099333657</v>
      </c>
      <c r="D160" s="23">
        <f t="shared" si="134"/>
        <v>145613.35292374162</v>
      </c>
      <c r="E160" s="23">
        <f t="shared" si="103"/>
        <v>561.21813106025422</v>
      </c>
      <c r="F160" s="23">
        <f t="shared" si="104"/>
        <v>436.21252993308235</v>
      </c>
      <c r="G160" s="23">
        <f t="shared" si="105"/>
        <v>112.85034851589975</v>
      </c>
      <c r="I160" s="25">
        <v>146</v>
      </c>
      <c r="J160" s="23">
        <f t="shared" si="96"/>
        <v>980.4839070089065</v>
      </c>
      <c r="K160" s="23">
        <f t="shared" si="135"/>
        <v>145951.40064752323</v>
      </c>
      <c r="L160" s="23">
        <f t="shared" si="106"/>
        <v>532.11448152742844</v>
      </c>
      <c r="M160" s="23">
        <f t="shared" si="107"/>
        <v>448.36942548147806</v>
      </c>
      <c r="N160" s="23">
        <f t="shared" si="108"/>
        <v>103.38224212532896</v>
      </c>
      <c r="O160" s="8"/>
      <c r="P160" s="25">
        <v>146</v>
      </c>
      <c r="Q160" s="23">
        <f t="shared" si="97"/>
        <v>839.98748210373606</v>
      </c>
      <c r="R160" s="23">
        <f t="shared" si="136"/>
        <v>154946.17827981885</v>
      </c>
      <c r="S160" s="23">
        <f t="shared" si="109"/>
        <v>484.20680712443385</v>
      </c>
      <c r="T160" s="23">
        <f t="shared" si="110"/>
        <v>355.7806749793022</v>
      </c>
      <c r="U160" s="23">
        <f t="shared" si="111"/>
        <v>109.75354294820502</v>
      </c>
      <c r="V160" s="8"/>
      <c r="W160" s="25">
        <v>146</v>
      </c>
      <c r="X160" s="23">
        <f t="shared" si="98"/>
        <v>839.98748210373606</v>
      </c>
      <c r="Y160" s="23">
        <f t="shared" si="137"/>
        <v>131364.53305176058</v>
      </c>
      <c r="Z160" s="23">
        <f t="shared" si="112"/>
        <v>410.51416578675179</v>
      </c>
      <c r="AA160" s="23">
        <f t="shared" si="113"/>
        <v>429.47331631698427</v>
      </c>
      <c r="AB160" s="23">
        <f t="shared" si="114"/>
        <v>93.04987757833041</v>
      </c>
      <c r="AC160" s="8"/>
      <c r="AD160" s="25">
        <v>146</v>
      </c>
      <c r="AE160" s="23">
        <f t="shared" si="99"/>
        <v>1113.5329199293101</v>
      </c>
      <c r="AF160" s="23">
        <f t="shared" si="138"/>
        <v>155128.3090893804</v>
      </c>
      <c r="AG160" s="23">
        <f t="shared" si="115"/>
        <v>668.81570862529463</v>
      </c>
      <c r="AH160" s="23">
        <f t="shared" si="116"/>
        <v>444.71721130401545</v>
      </c>
      <c r="AJ160" s="25">
        <v>146</v>
      </c>
      <c r="AK160" s="23">
        <f t="shared" si="117"/>
        <v>1024.3979982413966</v>
      </c>
      <c r="AL160" s="23">
        <f t="shared" si="139"/>
        <v>148111.6933553181</v>
      </c>
      <c r="AM160" s="23">
        <f t="shared" si="118"/>
        <v>586.27545286480085</v>
      </c>
      <c r="AN160" s="23">
        <f t="shared" si="119"/>
        <v>438.12254537659578</v>
      </c>
      <c r="AO160" s="23">
        <f t="shared" si="120"/>
        <v>104.912449460017</v>
      </c>
      <c r="AQ160" s="25">
        <v>146</v>
      </c>
      <c r="AR160" s="23">
        <f t="shared" si="121"/>
        <v>1130.4596550170538</v>
      </c>
      <c r="AS160" s="23">
        <f t="shared" si="140"/>
        <v>152928.07574809348</v>
      </c>
      <c r="AT160" s="23">
        <f t="shared" si="122"/>
        <v>716.85035506918814</v>
      </c>
      <c r="AU160" s="23">
        <f t="shared" si="123"/>
        <v>413.60929994786568</v>
      </c>
      <c r="AV160" s="23">
        <f t="shared" si="124"/>
        <v>108.32405365489956</v>
      </c>
      <c r="AW160" s="23"/>
      <c r="AX160" s="25">
        <v>146</v>
      </c>
      <c r="AY160" s="23">
        <f t="shared" si="125"/>
        <v>1194.4913688271995</v>
      </c>
      <c r="AZ160" s="23">
        <f t="shared" si="141"/>
        <v>154279.15932217808</v>
      </c>
      <c r="BA160" s="23">
        <f t="shared" si="126"/>
        <v>803.53728813634416</v>
      </c>
      <c r="BB160" s="23">
        <f t="shared" si="127"/>
        <v>390.95408069085533</v>
      </c>
      <c r="BC160" s="23">
        <f t="shared" si="128"/>
        <v>119.56634847468801</v>
      </c>
      <c r="BD160" s="23"/>
      <c r="BE160" s="25">
        <v>146</v>
      </c>
      <c r="BF160" s="23">
        <f t="shared" si="129"/>
        <v>1008.556220625067</v>
      </c>
      <c r="BG160" s="23">
        <f t="shared" si="142"/>
        <v>150130.14694045775</v>
      </c>
      <c r="BH160" s="23">
        <f t="shared" si="130"/>
        <v>547.34949405375221</v>
      </c>
      <c r="BI160" s="23">
        <f t="shared" si="131"/>
        <v>461.20672657131479</v>
      </c>
      <c r="BJ160" s="23">
        <f t="shared" si="132"/>
        <v>43.787959524300184</v>
      </c>
      <c r="BL160" s="25">
        <v>146</v>
      </c>
      <c r="BM160" s="23">
        <f t="shared" si="100"/>
        <v>881.11180941839041</v>
      </c>
      <c r="BN160" s="23">
        <f t="shared" si="143"/>
        <v>153112.30534091385</v>
      </c>
      <c r="BO160" s="23">
        <f t="shared" si="101"/>
        <v>478.47595419035576</v>
      </c>
      <c r="BP160" s="23">
        <f t="shared" si="133"/>
        <v>402.63585522803464</v>
      </c>
    </row>
    <row r="161" spans="1:68" x14ac:dyDescent="0.25">
      <c r="A161" s="23"/>
      <c r="B161" s="25">
        <v>147</v>
      </c>
      <c r="C161" s="23">
        <f t="shared" si="102"/>
        <v>997.43066099333657</v>
      </c>
      <c r="D161" s="23">
        <f t="shared" si="134"/>
        <v>145177.14039380854</v>
      </c>
      <c r="E161" s="23">
        <f t="shared" si="103"/>
        <v>559.53689526780374</v>
      </c>
      <c r="F161" s="23">
        <f t="shared" si="104"/>
        <v>437.89376572553283</v>
      </c>
      <c r="G161" s="23">
        <f t="shared" si="105"/>
        <v>112.51228380520162</v>
      </c>
      <c r="I161" s="25">
        <v>147</v>
      </c>
      <c r="J161" s="23">
        <f t="shared" si="96"/>
        <v>980.4839070089065</v>
      </c>
      <c r="K161" s="23">
        <f t="shared" si="135"/>
        <v>145503.03122204175</v>
      </c>
      <c r="L161" s="23">
        <f t="shared" si="106"/>
        <v>530.47980133036049</v>
      </c>
      <c r="M161" s="23">
        <f t="shared" si="107"/>
        <v>450.00410567854601</v>
      </c>
      <c r="N161" s="23">
        <f t="shared" si="108"/>
        <v>103.06464711561291</v>
      </c>
      <c r="O161" s="8"/>
      <c r="P161" s="25">
        <v>147</v>
      </c>
      <c r="Q161" s="23">
        <f t="shared" si="97"/>
        <v>839.98748210373606</v>
      </c>
      <c r="R161" s="23">
        <f t="shared" si="136"/>
        <v>154590.39760483956</v>
      </c>
      <c r="S161" s="23">
        <f t="shared" si="109"/>
        <v>483.09499251512358</v>
      </c>
      <c r="T161" s="23">
        <f t="shared" si="110"/>
        <v>356.89248958861248</v>
      </c>
      <c r="U161" s="23">
        <f t="shared" si="111"/>
        <v>109.50153163676136</v>
      </c>
      <c r="V161" s="8"/>
      <c r="W161" s="25">
        <v>147</v>
      </c>
      <c r="X161" s="23">
        <f t="shared" si="98"/>
        <v>839.98748210373606</v>
      </c>
      <c r="Y161" s="23">
        <f t="shared" si="137"/>
        <v>130935.05973544359</v>
      </c>
      <c r="Z161" s="23">
        <f t="shared" si="112"/>
        <v>409.17206167326117</v>
      </c>
      <c r="AA161" s="23">
        <f t="shared" si="113"/>
        <v>430.81542043047489</v>
      </c>
      <c r="AB161" s="23">
        <f t="shared" si="114"/>
        <v>92.745667312605889</v>
      </c>
      <c r="AC161" s="8"/>
      <c r="AD161" s="25">
        <v>147</v>
      </c>
      <c r="AE161" s="23">
        <f t="shared" si="99"/>
        <v>1113.5329199293101</v>
      </c>
      <c r="AF161" s="23">
        <f t="shared" si="138"/>
        <v>154683.59187807637</v>
      </c>
      <c r="AG161" s="23">
        <f t="shared" si="115"/>
        <v>666.89836769273279</v>
      </c>
      <c r="AH161" s="23">
        <f t="shared" si="116"/>
        <v>446.63455223657729</v>
      </c>
      <c r="AJ161" s="25">
        <v>147</v>
      </c>
      <c r="AK161" s="23">
        <f t="shared" si="117"/>
        <v>1024.3979982413966</v>
      </c>
      <c r="AL161" s="23">
        <f t="shared" si="139"/>
        <v>147673.57080994151</v>
      </c>
      <c r="AM161" s="23">
        <f t="shared" si="118"/>
        <v>584.54121778935189</v>
      </c>
      <c r="AN161" s="23">
        <f t="shared" si="119"/>
        <v>439.85678045204475</v>
      </c>
      <c r="AO161" s="23">
        <f t="shared" si="120"/>
        <v>104.60211265704191</v>
      </c>
      <c r="AQ161" s="25">
        <v>147</v>
      </c>
      <c r="AR161" s="23">
        <f t="shared" si="121"/>
        <v>1130.4596550170538</v>
      </c>
      <c r="AS161" s="23">
        <f t="shared" si="140"/>
        <v>152514.46644814563</v>
      </c>
      <c r="AT161" s="23">
        <f t="shared" si="122"/>
        <v>714.91156147568256</v>
      </c>
      <c r="AU161" s="23">
        <f t="shared" si="123"/>
        <v>415.54809354137126</v>
      </c>
      <c r="AV161" s="23">
        <f t="shared" si="124"/>
        <v>108.03108040076982</v>
      </c>
      <c r="AW161" s="23"/>
      <c r="AX161" s="25">
        <v>147</v>
      </c>
      <c r="AY161" s="23">
        <f t="shared" si="125"/>
        <v>1194.4913688271995</v>
      </c>
      <c r="AZ161" s="23">
        <f t="shared" si="141"/>
        <v>153888.20524148722</v>
      </c>
      <c r="BA161" s="23">
        <f t="shared" si="126"/>
        <v>801.50106896607917</v>
      </c>
      <c r="BB161" s="23">
        <f t="shared" si="127"/>
        <v>392.99029986112032</v>
      </c>
      <c r="BC161" s="23">
        <f t="shared" si="128"/>
        <v>119.26335906215259</v>
      </c>
      <c r="BD161" s="23"/>
      <c r="BE161" s="25">
        <v>147</v>
      </c>
      <c r="BF161" s="23">
        <f t="shared" si="129"/>
        <v>1008.556220625067</v>
      </c>
      <c r="BG161" s="23">
        <f t="shared" si="142"/>
        <v>149668.94021388644</v>
      </c>
      <c r="BH161" s="23">
        <f t="shared" si="130"/>
        <v>545.66801119646095</v>
      </c>
      <c r="BI161" s="23">
        <f t="shared" si="131"/>
        <v>462.88820942860605</v>
      </c>
      <c r="BJ161" s="23">
        <f t="shared" si="132"/>
        <v>43.653440895716884</v>
      </c>
      <c r="BL161" s="25">
        <v>147</v>
      </c>
      <c r="BM161" s="23">
        <f t="shared" si="100"/>
        <v>881.11180941839041</v>
      </c>
      <c r="BN161" s="23">
        <f t="shared" si="143"/>
        <v>152709.66948568582</v>
      </c>
      <c r="BO161" s="23">
        <f t="shared" si="101"/>
        <v>477.21771714276815</v>
      </c>
      <c r="BP161" s="23">
        <f t="shared" si="133"/>
        <v>403.89409227562226</v>
      </c>
    </row>
    <row r="162" spans="1:68" x14ac:dyDescent="0.25">
      <c r="A162" s="23"/>
      <c r="B162" s="25">
        <v>148</v>
      </c>
      <c r="C162" s="23">
        <f t="shared" si="102"/>
        <v>997.43066099333657</v>
      </c>
      <c r="D162" s="23">
        <f t="shared" si="134"/>
        <v>144739.246628083</v>
      </c>
      <c r="E162" s="23">
        <f t="shared" si="103"/>
        <v>557.84917971240327</v>
      </c>
      <c r="F162" s="23">
        <f t="shared" si="104"/>
        <v>439.5814812809333</v>
      </c>
      <c r="G162" s="23">
        <f t="shared" si="105"/>
        <v>112.17291613676431</v>
      </c>
      <c r="I162" s="25">
        <v>148</v>
      </c>
      <c r="J162" s="23">
        <f t="shared" si="96"/>
        <v>980.4839070089065</v>
      </c>
      <c r="K162" s="23">
        <f t="shared" si="135"/>
        <v>145053.0271163632</v>
      </c>
      <c r="L162" s="23">
        <f t="shared" si="106"/>
        <v>528.83916136174082</v>
      </c>
      <c r="M162" s="23">
        <f t="shared" si="107"/>
        <v>451.64474564716568</v>
      </c>
      <c r="N162" s="23">
        <f t="shared" si="108"/>
        <v>102.74589420742394</v>
      </c>
      <c r="O162" s="8"/>
      <c r="P162" s="25">
        <v>148</v>
      </c>
      <c r="Q162" s="23">
        <f t="shared" si="97"/>
        <v>839.98748210373606</v>
      </c>
      <c r="R162" s="23">
        <f t="shared" si="136"/>
        <v>154233.50511525094</v>
      </c>
      <c r="S162" s="23">
        <f t="shared" si="109"/>
        <v>481.97970348515912</v>
      </c>
      <c r="T162" s="23">
        <f t="shared" si="110"/>
        <v>358.00777861857694</v>
      </c>
      <c r="U162" s="23">
        <f t="shared" si="111"/>
        <v>109.24873278996942</v>
      </c>
      <c r="V162" s="8"/>
      <c r="W162" s="25">
        <v>148</v>
      </c>
      <c r="X162" s="23">
        <f t="shared" si="98"/>
        <v>839.98748210373606</v>
      </c>
      <c r="Y162" s="23">
        <f t="shared" si="137"/>
        <v>130504.24431501311</v>
      </c>
      <c r="Z162" s="23">
        <f t="shared" si="112"/>
        <v>407.82576348441597</v>
      </c>
      <c r="AA162" s="23">
        <f t="shared" si="113"/>
        <v>432.16171861932008</v>
      </c>
      <c r="AB162" s="23">
        <f t="shared" si="114"/>
        <v>92.440506389800959</v>
      </c>
      <c r="AC162" s="8"/>
      <c r="AD162" s="25">
        <v>148</v>
      </c>
      <c r="AE162" s="23">
        <f t="shared" si="99"/>
        <v>1113.5329199293101</v>
      </c>
      <c r="AF162" s="23">
        <f t="shared" si="138"/>
        <v>154236.95732583979</v>
      </c>
      <c r="AG162" s="23">
        <f t="shared" si="115"/>
        <v>664.97276039188523</v>
      </c>
      <c r="AH162" s="23">
        <f t="shared" si="116"/>
        <v>448.56015953742485</v>
      </c>
      <c r="AJ162" s="25">
        <v>148</v>
      </c>
      <c r="AK162" s="23">
        <f t="shared" si="117"/>
        <v>1024.3979982413966</v>
      </c>
      <c r="AL162" s="23">
        <f t="shared" si="139"/>
        <v>147233.71402948946</v>
      </c>
      <c r="AM162" s="23">
        <f t="shared" si="118"/>
        <v>582.80011803339585</v>
      </c>
      <c r="AN162" s="23">
        <f t="shared" si="119"/>
        <v>441.59788020800079</v>
      </c>
      <c r="AO162" s="23">
        <f t="shared" si="120"/>
        <v>104.29054743755505</v>
      </c>
      <c r="AQ162" s="25">
        <v>148</v>
      </c>
      <c r="AR162" s="23">
        <f t="shared" si="121"/>
        <v>1130.4596550170538</v>
      </c>
      <c r="AS162" s="23">
        <f t="shared" si="140"/>
        <v>152098.91835460425</v>
      </c>
      <c r="AT162" s="23">
        <f t="shared" si="122"/>
        <v>712.96367978720741</v>
      </c>
      <c r="AU162" s="23">
        <f t="shared" si="123"/>
        <v>417.49597522984641</v>
      </c>
      <c r="AV162" s="23">
        <f t="shared" si="124"/>
        <v>107.73673383451136</v>
      </c>
      <c r="AW162" s="23"/>
      <c r="AX162" s="25">
        <v>148</v>
      </c>
      <c r="AY162" s="23">
        <f t="shared" si="125"/>
        <v>1194.4913688271995</v>
      </c>
      <c r="AZ162" s="23">
        <f t="shared" si="141"/>
        <v>153495.21494162609</v>
      </c>
      <c r="BA162" s="23">
        <f t="shared" si="126"/>
        <v>799.45424448763583</v>
      </c>
      <c r="BB162" s="23">
        <f t="shared" si="127"/>
        <v>395.03712433956366</v>
      </c>
      <c r="BC162" s="23">
        <f t="shared" si="128"/>
        <v>118.95879157976022</v>
      </c>
      <c r="BD162" s="23"/>
      <c r="BE162" s="25">
        <v>148</v>
      </c>
      <c r="BF162" s="23">
        <f t="shared" si="129"/>
        <v>1008.556220625067</v>
      </c>
      <c r="BG162" s="23">
        <f t="shared" si="142"/>
        <v>149206.05200445783</v>
      </c>
      <c r="BH162" s="23">
        <f t="shared" si="130"/>
        <v>543.98039793291912</v>
      </c>
      <c r="BI162" s="23">
        <f t="shared" si="131"/>
        <v>464.57582269214788</v>
      </c>
      <c r="BJ162" s="23">
        <f t="shared" si="132"/>
        <v>43.518431834633539</v>
      </c>
      <c r="BL162" s="25">
        <v>148</v>
      </c>
      <c r="BM162" s="23">
        <f t="shared" si="100"/>
        <v>881.11180941839041</v>
      </c>
      <c r="BN162" s="23">
        <f t="shared" si="143"/>
        <v>152305.77539341021</v>
      </c>
      <c r="BO162" s="23">
        <f t="shared" si="101"/>
        <v>475.95554810440689</v>
      </c>
      <c r="BP162" s="23">
        <f t="shared" si="133"/>
        <v>405.15626131398352</v>
      </c>
    </row>
    <row r="163" spans="1:68" x14ac:dyDescent="0.25">
      <c r="A163" s="23"/>
      <c r="B163" s="25">
        <v>149</v>
      </c>
      <c r="C163" s="23">
        <f t="shared" si="102"/>
        <v>997.43066099333657</v>
      </c>
      <c r="D163" s="23">
        <f t="shared" si="134"/>
        <v>144299.66514680206</v>
      </c>
      <c r="E163" s="23">
        <f t="shared" si="103"/>
        <v>556.1549594199663</v>
      </c>
      <c r="F163" s="23">
        <f t="shared" si="104"/>
        <v>441.27570157337027</v>
      </c>
      <c r="G163" s="23">
        <f t="shared" si="105"/>
        <v>111.83224048877159</v>
      </c>
      <c r="I163" s="25">
        <v>149</v>
      </c>
      <c r="J163" s="23">
        <f t="shared" si="96"/>
        <v>980.4839070089065</v>
      </c>
      <c r="K163" s="23">
        <f t="shared" si="135"/>
        <v>144601.38237071602</v>
      </c>
      <c r="L163" s="23">
        <f t="shared" si="106"/>
        <v>527.19253989323545</v>
      </c>
      <c r="M163" s="23">
        <f t="shared" si="107"/>
        <v>453.29136711567105</v>
      </c>
      <c r="N163" s="23">
        <f t="shared" si="108"/>
        <v>102.42597917925718</v>
      </c>
      <c r="O163" s="8"/>
      <c r="P163" s="25">
        <v>149</v>
      </c>
      <c r="Q163" s="23">
        <f t="shared" si="97"/>
        <v>839.98748210373606</v>
      </c>
      <c r="R163" s="23">
        <f t="shared" si="136"/>
        <v>153875.49733663237</v>
      </c>
      <c r="S163" s="23">
        <f t="shared" si="109"/>
        <v>480.86092917697613</v>
      </c>
      <c r="T163" s="23">
        <f t="shared" si="110"/>
        <v>359.12655292675993</v>
      </c>
      <c r="U163" s="23">
        <f t="shared" si="111"/>
        <v>108.99514394678127</v>
      </c>
      <c r="V163" s="8"/>
      <c r="W163" s="25">
        <v>149</v>
      </c>
      <c r="X163" s="23">
        <f t="shared" si="98"/>
        <v>839.98748210373606</v>
      </c>
      <c r="Y163" s="23">
        <f t="shared" si="137"/>
        <v>130072.0825963938</v>
      </c>
      <c r="Z163" s="23">
        <f t="shared" si="112"/>
        <v>406.4752581137306</v>
      </c>
      <c r="AA163" s="23">
        <f t="shared" si="113"/>
        <v>433.51222399000545</v>
      </c>
      <c r="AB163" s="23">
        <f t="shared" si="114"/>
        <v>92.134391839112283</v>
      </c>
      <c r="AC163" s="8"/>
      <c r="AD163" s="25">
        <v>149</v>
      </c>
      <c r="AE163" s="23">
        <f t="shared" si="99"/>
        <v>1113.5329199293101</v>
      </c>
      <c r="AF163" s="23">
        <f t="shared" si="138"/>
        <v>153788.39716630237</v>
      </c>
      <c r="AG163" s="23">
        <f t="shared" si="115"/>
        <v>663.03885108337056</v>
      </c>
      <c r="AH163" s="23">
        <f t="shared" si="116"/>
        <v>450.49406884593952</v>
      </c>
      <c r="AJ163" s="25">
        <v>149</v>
      </c>
      <c r="AK163" s="23">
        <f t="shared" si="117"/>
        <v>1024.3979982413966</v>
      </c>
      <c r="AL163" s="23">
        <f t="shared" si="139"/>
        <v>146792.11614928147</v>
      </c>
      <c r="AM163" s="23">
        <f t="shared" si="118"/>
        <v>581.05212642423919</v>
      </c>
      <c r="AN163" s="23">
        <f t="shared" si="119"/>
        <v>443.34587181715744</v>
      </c>
      <c r="AO163" s="23">
        <f t="shared" si="120"/>
        <v>103.97774893907439</v>
      </c>
      <c r="AQ163" s="25">
        <v>149</v>
      </c>
      <c r="AR163" s="23">
        <f t="shared" si="121"/>
        <v>1130.4596550170538</v>
      </c>
      <c r="AS163" s="23">
        <f t="shared" si="140"/>
        <v>151681.42237937439</v>
      </c>
      <c r="AT163" s="23">
        <f t="shared" si="122"/>
        <v>711.00666740331746</v>
      </c>
      <c r="AU163" s="23">
        <f t="shared" si="123"/>
        <v>419.45298761373635</v>
      </c>
      <c r="AV163" s="23">
        <f t="shared" si="124"/>
        <v>107.44100751872354</v>
      </c>
      <c r="AW163" s="23"/>
      <c r="AX163" s="25">
        <v>149</v>
      </c>
      <c r="AY163" s="23">
        <f t="shared" si="125"/>
        <v>1194.4913688271995</v>
      </c>
      <c r="AZ163" s="23">
        <f t="shared" si="141"/>
        <v>153100.17781728655</v>
      </c>
      <c r="BA163" s="23">
        <f t="shared" si="126"/>
        <v>797.39675946503405</v>
      </c>
      <c r="BB163" s="23">
        <f t="shared" si="127"/>
        <v>397.09460936216544</v>
      </c>
      <c r="BC163" s="23">
        <f t="shared" si="128"/>
        <v>118.65263780839707</v>
      </c>
      <c r="BD163" s="23"/>
      <c r="BE163" s="25">
        <v>149</v>
      </c>
      <c r="BF163" s="23">
        <f t="shared" si="129"/>
        <v>1008.556220625067</v>
      </c>
      <c r="BG163" s="23">
        <f t="shared" si="142"/>
        <v>148741.47618176567</v>
      </c>
      <c r="BH163" s="23">
        <f t="shared" si="130"/>
        <v>542.28663191268731</v>
      </c>
      <c r="BI163" s="23">
        <f t="shared" si="131"/>
        <v>466.26958871237969</v>
      </c>
      <c r="BJ163" s="23">
        <f t="shared" si="132"/>
        <v>43.382930553014994</v>
      </c>
      <c r="BL163" s="25">
        <v>149</v>
      </c>
      <c r="BM163" s="23">
        <f t="shared" si="100"/>
        <v>881.11180941839041</v>
      </c>
      <c r="BN163" s="23">
        <f t="shared" si="143"/>
        <v>151900.61913209621</v>
      </c>
      <c r="BO163" s="23">
        <f t="shared" si="101"/>
        <v>474.68943478780062</v>
      </c>
      <c r="BP163" s="23">
        <f t="shared" si="133"/>
        <v>406.42237463058979</v>
      </c>
    </row>
    <row r="164" spans="1:68" x14ac:dyDescent="0.25">
      <c r="A164" s="23"/>
      <c r="B164" s="25">
        <v>150</v>
      </c>
      <c r="C164" s="23">
        <f t="shared" si="102"/>
        <v>997.43066099333657</v>
      </c>
      <c r="D164" s="23">
        <f t="shared" si="134"/>
        <v>143858.38944522868</v>
      </c>
      <c r="E164" s="23">
        <f t="shared" si="103"/>
        <v>554.45420932015224</v>
      </c>
      <c r="F164" s="23">
        <f t="shared" si="104"/>
        <v>442.97645167318433</v>
      </c>
      <c r="G164" s="23">
        <f t="shared" si="105"/>
        <v>111.49025182005222</v>
      </c>
      <c r="I164" s="25">
        <v>150</v>
      </c>
      <c r="J164" s="23">
        <f t="shared" si="96"/>
        <v>980.4839070089065</v>
      </c>
      <c r="K164" s="23">
        <f t="shared" si="135"/>
        <v>144148.09100360036</v>
      </c>
      <c r="L164" s="23">
        <f t="shared" si="106"/>
        <v>525.53991511729294</v>
      </c>
      <c r="M164" s="23">
        <f t="shared" si="107"/>
        <v>454.94399189161356</v>
      </c>
      <c r="N164" s="23">
        <f t="shared" si="108"/>
        <v>102.10489779421692</v>
      </c>
      <c r="O164" s="8"/>
      <c r="P164" s="25">
        <v>150</v>
      </c>
      <c r="Q164" s="23">
        <f t="shared" si="97"/>
        <v>839.98748210373606</v>
      </c>
      <c r="R164" s="23">
        <f t="shared" si="136"/>
        <v>153516.37078370561</v>
      </c>
      <c r="S164" s="23">
        <f t="shared" si="109"/>
        <v>479.73865869908002</v>
      </c>
      <c r="T164" s="23">
        <f t="shared" si="110"/>
        <v>360.24882340465604</v>
      </c>
      <c r="U164" s="23">
        <f t="shared" si="111"/>
        <v>108.74076263845815</v>
      </c>
      <c r="V164" s="8"/>
      <c r="W164" s="25">
        <v>150</v>
      </c>
      <c r="X164" s="23">
        <f t="shared" si="98"/>
        <v>839.98748210373606</v>
      </c>
      <c r="Y164" s="23">
        <f t="shared" si="137"/>
        <v>129638.57037240379</v>
      </c>
      <c r="Z164" s="23">
        <f t="shared" si="112"/>
        <v>405.12053241376179</v>
      </c>
      <c r="AA164" s="23">
        <f t="shared" si="113"/>
        <v>434.86694968997426</v>
      </c>
      <c r="AB164" s="23">
        <f t="shared" si="114"/>
        <v>91.827320680452686</v>
      </c>
      <c r="AC164" s="8"/>
      <c r="AD164" s="25">
        <v>150</v>
      </c>
      <c r="AE164" s="23">
        <f t="shared" si="99"/>
        <v>1113.5329199293101</v>
      </c>
      <c r="AF164" s="23">
        <f t="shared" si="138"/>
        <v>153337.90309745644</v>
      </c>
      <c r="AG164" s="23">
        <f t="shared" si="115"/>
        <v>661.0966039741528</v>
      </c>
      <c r="AH164" s="23">
        <f t="shared" si="116"/>
        <v>452.43631595515728</v>
      </c>
      <c r="AJ164" s="25">
        <v>150</v>
      </c>
      <c r="AK164" s="23">
        <f t="shared" si="117"/>
        <v>1024.3979982413966</v>
      </c>
      <c r="AL164" s="23">
        <f t="shared" si="139"/>
        <v>146348.77027746433</v>
      </c>
      <c r="AM164" s="23">
        <f t="shared" si="118"/>
        <v>579.29721568162972</v>
      </c>
      <c r="AN164" s="23">
        <f t="shared" si="119"/>
        <v>445.10078255976691</v>
      </c>
      <c r="AO164" s="23">
        <f t="shared" si="120"/>
        <v>103.66371227987057</v>
      </c>
      <c r="AQ164" s="25">
        <v>150</v>
      </c>
      <c r="AR164" s="23">
        <f t="shared" si="121"/>
        <v>1130.4596550170538</v>
      </c>
      <c r="AS164" s="23">
        <f t="shared" si="140"/>
        <v>151261.96939176065</v>
      </c>
      <c r="AT164" s="23">
        <f t="shared" si="122"/>
        <v>709.04048152387804</v>
      </c>
      <c r="AU164" s="23">
        <f t="shared" si="123"/>
        <v>421.41917349317578</v>
      </c>
      <c r="AV164" s="23">
        <f t="shared" si="124"/>
        <v>107.14389498583047</v>
      </c>
      <c r="AW164" s="23"/>
      <c r="AX164" s="25">
        <v>150</v>
      </c>
      <c r="AY164" s="23">
        <f t="shared" si="125"/>
        <v>1194.4913688271995</v>
      </c>
      <c r="AZ164" s="23">
        <f t="shared" si="141"/>
        <v>152703.08320792438</v>
      </c>
      <c r="BA164" s="23">
        <f t="shared" si="126"/>
        <v>795.32855837460613</v>
      </c>
      <c r="BB164" s="23">
        <f t="shared" si="127"/>
        <v>399.16281045259336</v>
      </c>
      <c r="BC164" s="23">
        <f t="shared" si="128"/>
        <v>118.3448894861414</v>
      </c>
      <c r="BD164" s="23"/>
      <c r="BE164" s="25">
        <v>150</v>
      </c>
      <c r="BF164" s="23">
        <f t="shared" si="129"/>
        <v>1008.556220625067</v>
      </c>
      <c r="BG164" s="23">
        <f t="shared" si="142"/>
        <v>148275.2065930533</v>
      </c>
      <c r="BH164" s="23">
        <f t="shared" si="130"/>
        <v>540.58669070384008</v>
      </c>
      <c r="BI164" s="23">
        <f t="shared" si="131"/>
        <v>467.96952992122692</v>
      </c>
      <c r="BJ164" s="23">
        <f t="shared" si="132"/>
        <v>43.246935256307218</v>
      </c>
      <c r="BL164" s="25">
        <v>150</v>
      </c>
      <c r="BM164" s="23">
        <f t="shared" si="100"/>
        <v>881.11180941839041</v>
      </c>
      <c r="BN164" s="23">
        <f t="shared" si="143"/>
        <v>151494.19675746563</v>
      </c>
      <c r="BO164" s="23">
        <f t="shared" si="101"/>
        <v>473.41936486708005</v>
      </c>
      <c r="BP164" s="23">
        <f t="shared" si="133"/>
        <v>407.69244455131036</v>
      </c>
    </row>
    <row r="165" spans="1:68" x14ac:dyDescent="0.25">
      <c r="A165" s="23"/>
      <c r="B165" s="25">
        <v>151</v>
      </c>
      <c r="C165" s="23">
        <f t="shared" si="102"/>
        <v>997.43066099333657</v>
      </c>
      <c r="D165" s="23">
        <f t="shared" si="134"/>
        <v>143415.41299355548</v>
      </c>
      <c r="E165" s="23">
        <f t="shared" si="103"/>
        <v>552.7469042459951</v>
      </c>
      <c r="F165" s="23">
        <f t="shared" si="104"/>
        <v>444.68375674734148</v>
      </c>
      <c r="G165" s="23">
        <f t="shared" si="105"/>
        <v>111.1469450700055</v>
      </c>
      <c r="I165" s="25">
        <v>151</v>
      </c>
      <c r="J165" s="23">
        <f t="shared" si="96"/>
        <v>980.4839070089065</v>
      </c>
      <c r="K165" s="23">
        <f t="shared" si="135"/>
        <v>143693.14701170876</v>
      </c>
      <c r="L165" s="23">
        <f t="shared" si="106"/>
        <v>523.88126514685484</v>
      </c>
      <c r="M165" s="23">
        <f t="shared" si="107"/>
        <v>456.60264186205166</v>
      </c>
      <c r="N165" s="23">
        <f t="shared" si="108"/>
        <v>101.78264579996038</v>
      </c>
      <c r="O165" s="8"/>
      <c r="P165" s="25">
        <v>151</v>
      </c>
      <c r="Q165" s="23">
        <f t="shared" si="97"/>
        <v>839.98748210373606</v>
      </c>
      <c r="R165" s="23">
        <f t="shared" si="136"/>
        <v>153156.12196030095</v>
      </c>
      <c r="S165" s="23">
        <f t="shared" si="109"/>
        <v>478.61288112594042</v>
      </c>
      <c r="T165" s="23">
        <f t="shared" si="110"/>
        <v>361.37460097779564</v>
      </c>
      <c r="U165" s="23">
        <f t="shared" si="111"/>
        <v>108.48558638854652</v>
      </c>
      <c r="V165" s="8"/>
      <c r="W165" s="25">
        <v>151</v>
      </c>
      <c r="X165" s="23">
        <f t="shared" si="98"/>
        <v>839.98748210373606</v>
      </c>
      <c r="Y165" s="23">
        <f t="shared" si="137"/>
        <v>129203.70342271382</v>
      </c>
      <c r="Z165" s="23">
        <f t="shared" si="112"/>
        <v>403.76157319598065</v>
      </c>
      <c r="AA165" s="23">
        <f t="shared" si="113"/>
        <v>436.22590890775541</v>
      </c>
      <c r="AB165" s="23">
        <f t="shared" si="114"/>
        <v>91.519289924422296</v>
      </c>
      <c r="AC165" s="8"/>
      <c r="AD165" s="25">
        <v>151</v>
      </c>
      <c r="AE165" s="23">
        <f t="shared" si="99"/>
        <v>1113.5329199293101</v>
      </c>
      <c r="AF165" s="23">
        <f t="shared" si="138"/>
        <v>152885.46678150128</v>
      </c>
      <c r="AG165" s="23">
        <f t="shared" si="115"/>
        <v>659.14598311687905</v>
      </c>
      <c r="AH165" s="23">
        <f t="shared" si="116"/>
        <v>454.38693681243103</v>
      </c>
      <c r="AJ165" s="25">
        <v>151</v>
      </c>
      <c r="AK165" s="23">
        <f t="shared" si="117"/>
        <v>1024.3979982413966</v>
      </c>
      <c r="AL165" s="23">
        <f t="shared" si="139"/>
        <v>145903.66949490455</v>
      </c>
      <c r="AM165" s="23">
        <f t="shared" si="118"/>
        <v>577.5353584173306</v>
      </c>
      <c r="AN165" s="23">
        <f t="shared" si="119"/>
        <v>446.86263982406604</v>
      </c>
      <c r="AO165" s="23">
        <f t="shared" si="120"/>
        <v>103.34843255889074</v>
      </c>
      <c r="AQ165" s="25">
        <v>151</v>
      </c>
      <c r="AR165" s="23">
        <f t="shared" si="121"/>
        <v>1130.4596550170538</v>
      </c>
      <c r="AS165" s="23">
        <f t="shared" si="140"/>
        <v>150840.55021826748</v>
      </c>
      <c r="AT165" s="23">
        <f t="shared" si="122"/>
        <v>707.0650791481288</v>
      </c>
      <c r="AU165" s="23">
        <f t="shared" si="123"/>
        <v>423.39457586892502</v>
      </c>
      <c r="AV165" s="23">
        <f t="shared" si="124"/>
        <v>106.84538973793947</v>
      </c>
      <c r="AW165" s="23"/>
      <c r="AX165" s="25">
        <v>151</v>
      </c>
      <c r="AY165" s="23">
        <f t="shared" si="125"/>
        <v>1194.4913688271995</v>
      </c>
      <c r="AZ165" s="23">
        <f t="shared" si="141"/>
        <v>152303.92039747178</v>
      </c>
      <c r="BA165" s="23">
        <f t="shared" si="126"/>
        <v>793.24958540349883</v>
      </c>
      <c r="BB165" s="23">
        <f t="shared" si="127"/>
        <v>401.24178342370067</v>
      </c>
      <c r="BC165" s="23">
        <f t="shared" si="128"/>
        <v>118.03553830804063</v>
      </c>
      <c r="BD165" s="23"/>
      <c r="BE165" s="25">
        <v>151</v>
      </c>
      <c r="BF165" s="23">
        <f t="shared" si="129"/>
        <v>1008.556220625067</v>
      </c>
      <c r="BG165" s="23">
        <f t="shared" si="142"/>
        <v>147807.23706313208</v>
      </c>
      <c r="BH165" s="23">
        <f t="shared" si="130"/>
        <v>538.88055179266894</v>
      </c>
      <c r="BI165" s="23">
        <f t="shared" si="131"/>
        <v>469.67566883239806</v>
      </c>
      <c r="BJ165" s="23">
        <f t="shared" si="132"/>
        <v>43.110444143413524</v>
      </c>
      <c r="BL165" s="25">
        <v>151</v>
      </c>
      <c r="BM165" s="23">
        <f t="shared" si="100"/>
        <v>881.11180941839041</v>
      </c>
      <c r="BN165" s="23">
        <f t="shared" si="143"/>
        <v>151086.50431291433</v>
      </c>
      <c r="BO165" s="23">
        <f t="shared" si="101"/>
        <v>472.14532597785723</v>
      </c>
      <c r="BP165" s="23">
        <f t="shared" si="133"/>
        <v>408.96648344053318</v>
      </c>
    </row>
    <row r="166" spans="1:68" x14ac:dyDescent="0.25">
      <c r="A166" s="23"/>
      <c r="B166" s="25">
        <v>152</v>
      </c>
      <c r="C166" s="23">
        <f t="shared" si="102"/>
        <v>997.43066099333657</v>
      </c>
      <c r="D166" s="23">
        <f t="shared" si="134"/>
        <v>142970.72923680814</v>
      </c>
      <c r="E166" s="23">
        <f t="shared" si="103"/>
        <v>551.03301893353137</v>
      </c>
      <c r="F166" s="23">
        <f t="shared" si="104"/>
        <v>446.39764205980521</v>
      </c>
      <c r="G166" s="23">
        <f t="shared" si="105"/>
        <v>110.8023151585263</v>
      </c>
      <c r="I166" s="25">
        <v>152</v>
      </c>
      <c r="J166" s="23">
        <f t="shared" si="96"/>
        <v>980.4839070089065</v>
      </c>
      <c r="K166" s="23">
        <f t="shared" si="135"/>
        <v>143236.5443698467</v>
      </c>
      <c r="L166" s="23">
        <f t="shared" si="106"/>
        <v>522.21656801506606</v>
      </c>
      <c r="M166" s="23">
        <f t="shared" si="107"/>
        <v>458.26733899384044</v>
      </c>
      <c r="N166" s="23">
        <f t="shared" si="108"/>
        <v>101.45921892864142</v>
      </c>
      <c r="O166" s="8"/>
      <c r="P166" s="25">
        <v>152</v>
      </c>
      <c r="Q166" s="23">
        <f t="shared" si="97"/>
        <v>839.98748210373606</v>
      </c>
      <c r="R166" s="23">
        <f t="shared" si="136"/>
        <v>152794.74735932317</v>
      </c>
      <c r="S166" s="23">
        <f t="shared" si="109"/>
        <v>477.48358549788486</v>
      </c>
      <c r="T166" s="23">
        <f t="shared" si="110"/>
        <v>362.5038966058512</v>
      </c>
      <c r="U166" s="23">
        <f t="shared" si="111"/>
        <v>108.22961271285392</v>
      </c>
      <c r="V166" s="8"/>
      <c r="W166" s="25">
        <v>152</v>
      </c>
      <c r="X166" s="23">
        <f t="shared" si="98"/>
        <v>839.98748210373606</v>
      </c>
      <c r="Y166" s="23">
        <f t="shared" si="137"/>
        <v>128767.47751380606</v>
      </c>
      <c r="Z166" s="23">
        <f t="shared" si="112"/>
        <v>402.39836723064394</v>
      </c>
      <c r="AA166" s="23">
        <f t="shared" si="113"/>
        <v>437.58911487309211</v>
      </c>
      <c r="AB166" s="23">
        <f t="shared" si="114"/>
        <v>91.210296572279304</v>
      </c>
      <c r="AC166" s="8"/>
      <c r="AD166" s="25">
        <v>152</v>
      </c>
      <c r="AE166" s="23">
        <f t="shared" si="99"/>
        <v>1113.5329199293101</v>
      </c>
      <c r="AF166" s="23">
        <f t="shared" si="138"/>
        <v>152431.07984468885</v>
      </c>
      <c r="AG166" s="23">
        <f t="shared" si="115"/>
        <v>657.18695240921375</v>
      </c>
      <c r="AH166" s="23">
        <f t="shared" si="116"/>
        <v>456.34596752009634</v>
      </c>
      <c r="AJ166" s="25">
        <v>152</v>
      </c>
      <c r="AK166" s="23">
        <f t="shared" si="117"/>
        <v>1024.3979982413966</v>
      </c>
      <c r="AL166" s="23">
        <f t="shared" si="139"/>
        <v>145456.80685508047</v>
      </c>
      <c r="AM166" s="23">
        <f t="shared" si="118"/>
        <v>575.76652713469355</v>
      </c>
      <c r="AN166" s="23">
        <f t="shared" si="119"/>
        <v>448.63147110670309</v>
      </c>
      <c r="AO166" s="23">
        <f t="shared" si="120"/>
        <v>103.03190485568201</v>
      </c>
      <c r="AQ166" s="25">
        <v>152</v>
      </c>
      <c r="AR166" s="23">
        <f t="shared" si="121"/>
        <v>1130.4596550170538</v>
      </c>
      <c r="AS166" s="23">
        <f t="shared" si="140"/>
        <v>150417.15564239855</v>
      </c>
      <c r="AT166" s="23">
        <f t="shared" si="122"/>
        <v>705.08041707374321</v>
      </c>
      <c r="AU166" s="23">
        <f t="shared" si="123"/>
        <v>425.37923794331061</v>
      </c>
      <c r="AV166" s="23">
        <f t="shared" si="124"/>
        <v>106.54548524669897</v>
      </c>
      <c r="AW166" s="23"/>
      <c r="AX166" s="25">
        <v>152</v>
      </c>
      <c r="AY166" s="23">
        <f t="shared" si="125"/>
        <v>1194.4913688271995</v>
      </c>
      <c r="AZ166" s="23">
        <f t="shared" si="141"/>
        <v>151902.67861404808</v>
      </c>
      <c r="BA166" s="23">
        <f t="shared" si="126"/>
        <v>791.1597844481671</v>
      </c>
      <c r="BB166" s="23">
        <f t="shared" si="127"/>
        <v>403.33158437903239</v>
      </c>
      <c r="BC166" s="23">
        <f t="shared" si="128"/>
        <v>117.72457592588727</v>
      </c>
      <c r="BD166" s="23"/>
      <c r="BE166" s="25">
        <v>152</v>
      </c>
      <c r="BF166" s="23">
        <f t="shared" si="129"/>
        <v>1008.556220625067</v>
      </c>
      <c r="BG166" s="23">
        <f t="shared" si="142"/>
        <v>147337.56139429967</v>
      </c>
      <c r="BH166" s="23">
        <f t="shared" si="130"/>
        <v>537.16819258338421</v>
      </c>
      <c r="BI166" s="23">
        <f t="shared" si="131"/>
        <v>471.38802804168279</v>
      </c>
      <c r="BJ166" s="23">
        <f t="shared" si="132"/>
        <v>42.973455406670745</v>
      </c>
      <c r="BL166" s="25">
        <v>152</v>
      </c>
      <c r="BM166" s="23">
        <f t="shared" si="100"/>
        <v>881.11180941839041</v>
      </c>
      <c r="BN166" s="23">
        <f t="shared" si="143"/>
        <v>150677.53782947379</v>
      </c>
      <c r="BO166" s="23">
        <f t="shared" si="101"/>
        <v>470.86730571710558</v>
      </c>
      <c r="BP166" s="23">
        <f t="shared" si="133"/>
        <v>410.24450370128483</v>
      </c>
    </row>
    <row r="167" spans="1:68" x14ac:dyDescent="0.25">
      <c r="A167" s="23"/>
      <c r="B167" s="25">
        <v>153</v>
      </c>
      <c r="C167" s="23">
        <f t="shared" si="102"/>
        <v>997.43066099333657</v>
      </c>
      <c r="D167" s="23">
        <f t="shared" si="134"/>
        <v>142524.33159474834</v>
      </c>
      <c r="E167" s="23">
        <f t="shared" si="103"/>
        <v>549.31252802142592</v>
      </c>
      <c r="F167" s="23">
        <f t="shared" si="104"/>
        <v>448.11813297191065</v>
      </c>
      <c r="G167" s="23">
        <f t="shared" si="105"/>
        <v>110.45635698592996</v>
      </c>
      <c r="I167" s="25">
        <v>153</v>
      </c>
      <c r="J167" s="23">
        <f t="shared" si="96"/>
        <v>980.4839070089065</v>
      </c>
      <c r="K167" s="23">
        <f t="shared" si="135"/>
        <v>142778.27703085286</v>
      </c>
      <c r="L167" s="23">
        <f t="shared" si="106"/>
        <v>520.54580167498432</v>
      </c>
      <c r="M167" s="23">
        <f t="shared" si="107"/>
        <v>459.93810533392218</v>
      </c>
      <c r="N167" s="23">
        <f t="shared" si="108"/>
        <v>101.13461289685411</v>
      </c>
      <c r="O167" s="8"/>
      <c r="P167" s="25">
        <v>153</v>
      </c>
      <c r="Q167" s="23">
        <f t="shared" si="97"/>
        <v>839.98748210373606</v>
      </c>
      <c r="R167" s="23">
        <f t="shared" si="136"/>
        <v>152432.24346271731</v>
      </c>
      <c r="S167" s="23">
        <f t="shared" si="109"/>
        <v>476.35076082099152</v>
      </c>
      <c r="T167" s="23">
        <f t="shared" si="110"/>
        <v>363.63672128274453</v>
      </c>
      <c r="U167" s="23">
        <f t="shared" si="111"/>
        <v>107.97283911942476</v>
      </c>
      <c r="V167" s="8"/>
      <c r="W167" s="25">
        <v>153</v>
      </c>
      <c r="X167" s="23">
        <f t="shared" si="98"/>
        <v>839.98748210373606</v>
      </c>
      <c r="Y167" s="23">
        <f t="shared" si="137"/>
        <v>128329.88839893298</v>
      </c>
      <c r="Z167" s="23">
        <f t="shared" si="112"/>
        <v>401.03090124666551</v>
      </c>
      <c r="AA167" s="23">
        <f t="shared" si="113"/>
        <v>438.95658085707055</v>
      </c>
      <c r="AB167" s="23">
        <f t="shared" si="114"/>
        <v>90.900337615910871</v>
      </c>
      <c r="AC167" s="8"/>
      <c r="AD167" s="25">
        <v>153</v>
      </c>
      <c r="AE167" s="23">
        <f t="shared" si="99"/>
        <v>1113.5329199293101</v>
      </c>
      <c r="AF167" s="23">
        <f t="shared" si="138"/>
        <v>151974.73387716876</v>
      </c>
      <c r="AG167" s="23">
        <f t="shared" si="115"/>
        <v>655.21947559317118</v>
      </c>
      <c r="AH167" s="23">
        <f t="shared" si="116"/>
        <v>458.3134443361389</v>
      </c>
      <c r="AJ167" s="25">
        <v>153</v>
      </c>
      <c r="AK167" s="23">
        <f t="shared" si="117"/>
        <v>1024.3979982413966</v>
      </c>
      <c r="AL167" s="23">
        <f t="shared" si="139"/>
        <v>145008.17538397378</v>
      </c>
      <c r="AM167" s="23">
        <f t="shared" si="118"/>
        <v>573.99069422822959</v>
      </c>
      <c r="AN167" s="23">
        <f t="shared" si="119"/>
        <v>450.40730401316705</v>
      </c>
      <c r="AO167" s="23">
        <f t="shared" si="120"/>
        <v>102.71412423031477</v>
      </c>
      <c r="AQ167" s="25">
        <v>153</v>
      </c>
      <c r="AR167" s="23">
        <f t="shared" si="121"/>
        <v>1130.4596550170538</v>
      </c>
      <c r="AS167" s="23">
        <f t="shared" si="140"/>
        <v>149991.77640445525</v>
      </c>
      <c r="AT167" s="23">
        <f t="shared" si="122"/>
        <v>703.0864518958839</v>
      </c>
      <c r="AU167" s="23">
        <f t="shared" si="123"/>
        <v>427.37320312116992</v>
      </c>
      <c r="AV167" s="23">
        <f t="shared" si="124"/>
        <v>106.24417495315581</v>
      </c>
      <c r="AW167" s="23"/>
      <c r="AX167" s="25">
        <v>153</v>
      </c>
      <c r="AY167" s="23">
        <f t="shared" si="125"/>
        <v>1194.4913688271995</v>
      </c>
      <c r="AZ167" s="23">
        <f t="shared" si="141"/>
        <v>151499.34702966906</v>
      </c>
      <c r="BA167" s="23">
        <f t="shared" si="126"/>
        <v>789.05909911285971</v>
      </c>
      <c r="BB167" s="23">
        <f t="shared" si="127"/>
        <v>405.43226971433978</v>
      </c>
      <c r="BC167" s="23">
        <f t="shared" si="128"/>
        <v>117.41199394799352</v>
      </c>
      <c r="BD167" s="23"/>
      <c r="BE167" s="25">
        <v>153</v>
      </c>
      <c r="BF167" s="23">
        <f t="shared" si="129"/>
        <v>1008.556220625067</v>
      </c>
      <c r="BG167" s="23">
        <f t="shared" si="142"/>
        <v>146866.17336625798</v>
      </c>
      <c r="BH167" s="23">
        <f t="shared" si="130"/>
        <v>535.44959039781554</v>
      </c>
      <c r="BI167" s="23">
        <f t="shared" si="131"/>
        <v>473.10663022725146</v>
      </c>
      <c r="BJ167" s="23">
        <f t="shared" si="132"/>
        <v>42.835967231825251</v>
      </c>
      <c r="BL167" s="25">
        <v>153</v>
      </c>
      <c r="BM167" s="23">
        <f t="shared" si="100"/>
        <v>881.11180941839041</v>
      </c>
      <c r="BN167" s="23">
        <f t="shared" si="143"/>
        <v>150267.29332577251</v>
      </c>
      <c r="BO167" s="23">
        <f t="shared" si="101"/>
        <v>469.58529164303906</v>
      </c>
      <c r="BP167" s="23">
        <f t="shared" si="133"/>
        <v>411.52651777535135</v>
      </c>
    </row>
    <row r="168" spans="1:68" x14ac:dyDescent="0.25">
      <c r="A168" s="23"/>
      <c r="B168" s="25">
        <v>154</v>
      </c>
      <c r="C168" s="23">
        <f t="shared" si="102"/>
        <v>997.43066099333657</v>
      </c>
      <c r="D168" s="23">
        <f t="shared" si="134"/>
        <v>142076.21346177644</v>
      </c>
      <c r="E168" s="23">
        <f t="shared" si="103"/>
        <v>547.5854060505967</v>
      </c>
      <c r="F168" s="23">
        <f t="shared" si="104"/>
        <v>449.84525494273987</v>
      </c>
      <c r="G168" s="23">
        <f t="shared" si="105"/>
        <v>110.10906543287673</v>
      </c>
      <c r="I168" s="25">
        <v>154</v>
      </c>
      <c r="J168" s="23">
        <f t="shared" si="96"/>
        <v>980.4839070089065</v>
      </c>
      <c r="K168" s="23">
        <f t="shared" si="135"/>
        <v>142318.33892551894</v>
      </c>
      <c r="L168" s="23">
        <f t="shared" si="106"/>
        <v>518.86894399928769</v>
      </c>
      <c r="M168" s="23">
        <f t="shared" si="107"/>
        <v>461.6149630096188</v>
      </c>
      <c r="N168" s="23">
        <f t="shared" si="108"/>
        <v>100.80882340557592</v>
      </c>
      <c r="O168" s="8"/>
      <c r="P168" s="25">
        <v>154</v>
      </c>
      <c r="Q168" s="23">
        <f t="shared" si="97"/>
        <v>839.98748210373606</v>
      </c>
      <c r="R168" s="23">
        <f t="shared" si="136"/>
        <v>152068.60674143457</v>
      </c>
      <c r="S168" s="23">
        <f t="shared" si="109"/>
        <v>475.214396066983</v>
      </c>
      <c r="T168" s="23">
        <f t="shared" si="110"/>
        <v>364.77308603675306</v>
      </c>
      <c r="U168" s="23">
        <f t="shared" si="111"/>
        <v>107.71526310851617</v>
      </c>
      <c r="V168" s="8"/>
      <c r="W168" s="25">
        <v>154</v>
      </c>
      <c r="X168" s="23">
        <f t="shared" si="98"/>
        <v>839.98748210373606</v>
      </c>
      <c r="Y168" s="23">
        <f t="shared" si="137"/>
        <v>127890.9318180759</v>
      </c>
      <c r="Z168" s="23">
        <f t="shared" si="112"/>
        <v>399.65916193148718</v>
      </c>
      <c r="AA168" s="23">
        <f t="shared" si="113"/>
        <v>440.32832017224888</v>
      </c>
      <c r="AB168" s="23">
        <f t="shared" si="114"/>
        <v>90.589410037803773</v>
      </c>
      <c r="AC168" s="8"/>
      <c r="AD168" s="25">
        <v>154</v>
      </c>
      <c r="AE168" s="23">
        <f t="shared" si="99"/>
        <v>1113.5329199293101</v>
      </c>
      <c r="AF168" s="23">
        <f t="shared" si="138"/>
        <v>151516.42043283262</v>
      </c>
      <c r="AG168" s="23">
        <f t="shared" si="115"/>
        <v>653.24351625444365</v>
      </c>
      <c r="AH168" s="23">
        <f t="shared" si="116"/>
        <v>460.28940367486643</v>
      </c>
      <c r="AJ168" s="25">
        <v>154</v>
      </c>
      <c r="AK168" s="23">
        <f t="shared" si="117"/>
        <v>1024.3979982413966</v>
      </c>
      <c r="AL168" s="23">
        <f t="shared" si="139"/>
        <v>144557.7680799606</v>
      </c>
      <c r="AM168" s="23">
        <f t="shared" si="118"/>
        <v>572.20783198317747</v>
      </c>
      <c r="AN168" s="23">
        <f t="shared" si="119"/>
        <v>452.19016625821916</v>
      </c>
      <c r="AO168" s="23">
        <f t="shared" si="120"/>
        <v>102.39508572330543</v>
      </c>
      <c r="AQ168" s="25">
        <v>154</v>
      </c>
      <c r="AR168" s="23">
        <f t="shared" si="121"/>
        <v>1130.4596550170538</v>
      </c>
      <c r="AS168" s="23">
        <f t="shared" si="140"/>
        <v>149564.40320133406</v>
      </c>
      <c r="AT168" s="23">
        <f t="shared" si="122"/>
        <v>701.08314000625342</v>
      </c>
      <c r="AU168" s="23">
        <f t="shared" si="123"/>
        <v>429.3765150108004</v>
      </c>
      <c r="AV168" s="23">
        <f t="shared" si="124"/>
        <v>105.94145226761164</v>
      </c>
      <c r="AW168" s="23"/>
      <c r="AX168" s="25">
        <v>154</v>
      </c>
      <c r="AY168" s="23">
        <f t="shared" si="125"/>
        <v>1194.4913688271995</v>
      </c>
      <c r="AZ168" s="23">
        <f t="shared" si="141"/>
        <v>151093.91475995473</v>
      </c>
      <c r="BA168" s="23">
        <f t="shared" si="126"/>
        <v>786.94747270809751</v>
      </c>
      <c r="BB168" s="23">
        <f t="shared" si="127"/>
        <v>407.54389611910199</v>
      </c>
      <c r="BC168" s="23">
        <f t="shared" si="128"/>
        <v>117.09778393896491</v>
      </c>
      <c r="BD168" s="23"/>
      <c r="BE168" s="25">
        <v>154</v>
      </c>
      <c r="BF168" s="23">
        <f t="shared" si="129"/>
        <v>1008.556220625067</v>
      </c>
      <c r="BG168" s="23">
        <f t="shared" si="142"/>
        <v>146393.06673603074</v>
      </c>
      <c r="BH168" s="23">
        <f t="shared" si="130"/>
        <v>533.724722475112</v>
      </c>
      <c r="BI168" s="23">
        <f t="shared" si="131"/>
        <v>474.831498149955</v>
      </c>
      <c r="BJ168" s="23">
        <f t="shared" si="132"/>
        <v>42.697977798008971</v>
      </c>
      <c r="BL168" s="25">
        <v>154</v>
      </c>
      <c r="BM168" s="23">
        <f t="shared" si="100"/>
        <v>881.11180941839041</v>
      </c>
      <c r="BN168" s="23">
        <f t="shared" si="143"/>
        <v>149855.76680799716</v>
      </c>
      <c r="BO168" s="23">
        <f t="shared" si="101"/>
        <v>468.2992712749911</v>
      </c>
      <c r="BP168" s="23">
        <f t="shared" si="133"/>
        <v>412.81253814339931</v>
      </c>
    </row>
    <row r="169" spans="1:68" x14ac:dyDescent="0.25">
      <c r="A169" s="23"/>
      <c r="B169" s="25">
        <v>155</v>
      </c>
      <c r="C169" s="23">
        <f t="shared" si="102"/>
        <v>997.43066099333657</v>
      </c>
      <c r="D169" s="23">
        <f t="shared" si="134"/>
        <v>141626.36820683369</v>
      </c>
      <c r="E169" s="23">
        <f t="shared" si="103"/>
        <v>545.85162746383821</v>
      </c>
      <c r="F169" s="23">
        <f t="shared" si="104"/>
        <v>451.57903352949836</v>
      </c>
      <c r="G169" s="23">
        <f t="shared" si="105"/>
        <v>109.76043536029611</v>
      </c>
      <c r="I169" s="25">
        <v>155</v>
      </c>
      <c r="J169" s="23">
        <f t="shared" si="96"/>
        <v>980.4839070089065</v>
      </c>
      <c r="K169" s="23">
        <f t="shared" si="135"/>
        <v>141856.72396250931</v>
      </c>
      <c r="L169" s="23">
        <f t="shared" si="106"/>
        <v>517.18597277998174</v>
      </c>
      <c r="M169" s="23">
        <f t="shared" si="107"/>
        <v>463.29793422892476</v>
      </c>
      <c r="N169" s="23">
        <f t="shared" si="108"/>
        <v>100.48184614011076</v>
      </c>
      <c r="O169" s="8"/>
      <c r="P169" s="25">
        <v>155</v>
      </c>
      <c r="Q169" s="23">
        <f t="shared" si="97"/>
        <v>839.98748210373606</v>
      </c>
      <c r="R169" s="23">
        <f t="shared" si="136"/>
        <v>151703.83365539782</v>
      </c>
      <c r="S169" s="23">
        <f t="shared" si="109"/>
        <v>474.07448017311816</v>
      </c>
      <c r="T169" s="23">
        <f t="shared" si="110"/>
        <v>365.9130019306179</v>
      </c>
      <c r="U169" s="23">
        <f t="shared" si="111"/>
        <v>107.45688217257346</v>
      </c>
      <c r="V169" s="8"/>
      <c r="W169" s="25">
        <v>155</v>
      </c>
      <c r="X169" s="23">
        <f t="shared" si="98"/>
        <v>839.98748210373606</v>
      </c>
      <c r="Y169" s="23">
        <f t="shared" si="137"/>
        <v>127450.60349790365</v>
      </c>
      <c r="Z169" s="23">
        <f t="shared" si="112"/>
        <v>398.28313593094884</v>
      </c>
      <c r="AA169" s="23">
        <f t="shared" si="113"/>
        <v>441.70434617278721</v>
      </c>
      <c r="AB169" s="23">
        <f t="shared" si="114"/>
        <v>90.277510811015091</v>
      </c>
      <c r="AC169" s="8"/>
      <c r="AD169" s="25">
        <v>155</v>
      </c>
      <c r="AE169" s="23">
        <f t="shared" si="99"/>
        <v>1113.5329199293101</v>
      </c>
      <c r="AF169" s="23">
        <f t="shared" si="138"/>
        <v>151056.13102915775</v>
      </c>
      <c r="AG169" s="23">
        <f t="shared" si="115"/>
        <v>651.25903782172804</v>
      </c>
      <c r="AH169" s="23">
        <f t="shared" si="116"/>
        <v>462.27388210758204</v>
      </c>
      <c r="AJ169" s="25">
        <v>155</v>
      </c>
      <c r="AK169" s="23">
        <f t="shared" si="117"/>
        <v>1024.3979982413966</v>
      </c>
      <c r="AL169" s="23">
        <f t="shared" si="139"/>
        <v>144105.57791370238</v>
      </c>
      <c r="AM169" s="23">
        <f t="shared" si="118"/>
        <v>570.41791257507191</v>
      </c>
      <c r="AN169" s="23">
        <f t="shared" si="119"/>
        <v>453.98008566632473</v>
      </c>
      <c r="AO169" s="23">
        <f t="shared" si="120"/>
        <v>102.07478435553919</v>
      </c>
      <c r="AQ169" s="25">
        <v>155</v>
      </c>
      <c r="AR169" s="23">
        <f t="shared" si="121"/>
        <v>1130.4596550170538</v>
      </c>
      <c r="AS169" s="23">
        <f t="shared" si="140"/>
        <v>149135.02668632325</v>
      </c>
      <c r="AT169" s="23">
        <f t="shared" si="122"/>
        <v>699.07043759214025</v>
      </c>
      <c r="AU169" s="23">
        <f t="shared" si="123"/>
        <v>431.38921742491357</v>
      </c>
      <c r="AV169" s="23">
        <f t="shared" si="124"/>
        <v>105.63731056947898</v>
      </c>
      <c r="AW169" s="23"/>
      <c r="AX169" s="25">
        <v>155</v>
      </c>
      <c r="AY169" s="23">
        <f t="shared" si="125"/>
        <v>1194.4913688271995</v>
      </c>
      <c r="AZ169" s="23">
        <f t="shared" si="141"/>
        <v>150686.37086383562</v>
      </c>
      <c r="BA169" s="23">
        <f t="shared" si="126"/>
        <v>784.82484824914377</v>
      </c>
      <c r="BB169" s="23">
        <f t="shared" si="127"/>
        <v>409.66652057805572</v>
      </c>
      <c r="BC169" s="23">
        <f t="shared" si="128"/>
        <v>116.7819374194726</v>
      </c>
      <c r="BD169" s="23"/>
      <c r="BE169" s="25">
        <v>155</v>
      </c>
      <c r="BF169" s="23">
        <f t="shared" si="129"/>
        <v>1008.556220625067</v>
      </c>
      <c r="BG169" s="23">
        <f t="shared" si="142"/>
        <v>145918.23523788078</v>
      </c>
      <c r="BH169" s="23">
        <f t="shared" si="130"/>
        <v>531.99356597144026</v>
      </c>
      <c r="BI169" s="23">
        <f t="shared" si="131"/>
        <v>476.56265465362674</v>
      </c>
      <c r="BJ169" s="23">
        <f t="shared" si="132"/>
        <v>42.559485277715233</v>
      </c>
      <c r="BL169" s="25">
        <v>155</v>
      </c>
      <c r="BM169" s="23">
        <f t="shared" si="100"/>
        <v>881.11180941839041</v>
      </c>
      <c r="BN169" s="23">
        <f t="shared" si="143"/>
        <v>149442.95426985377</v>
      </c>
      <c r="BO169" s="23">
        <f t="shared" si="101"/>
        <v>467.00923209329301</v>
      </c>
      <c r="BP169" s="23">
        <f t="shared" si="133"/>
        <v>414.1025773250974</v>
      </c>
    </row>
    <row r="170" spans="1:68" x14ac:dyDescent="0.25">
      <c r="A170" s="23"/>
      <c r="B170" s="25">
        <v>156</v>
      </c>
      <c r="C170" s="23">
        <f t="shared" si="102"/>
        <v>997.43066099333657</v>
      </c>
      <c r="D170" s="23">
        <f t="shared" si="134"/>
        <v>141174.78917330419</v>
      </c>
      <c r="E170" s="23">
        <f t="shared" si="103"/>
        <v>544.11116660544326</v>
      </c>
      <c r="F170" s="23">
        <f t="shared" si="104"/>
        <v>453.31949438789331</v>
      </c>
      <c r="G170" s="23">
        <f t="shared" si="105"/>
        <v>109.41046160931074</v>
      </c>
      <c r="I170" s="25">
        <v>156</v>
      </c>
      <c r="J170" s="23">
        <f t="shared" si="96"/>
        <v>980.4839070089065</v>
      </c>
      <c r="K170" s="23">
        <f t="shared" si="135"/>
        <v>141393.42602828037</v>
      </c>
      <c r="L170" s="23">
        <f t="shared" si="106"/>
        <v>515.49686572810549</v>
      </c>
      <c r="M170" s="23">
        <f t="shared" si="107"/>
        <v>464.98704128080101</v>
      </c>
      <c r="N170" s="23">
        <f t="shared" si="108"/>
        <v>100.15367677003194</v>
      </c>
      <c r="O170" s="8"/>
      <c r="P170" s="25">
        <v>156</v>
      </c>
      <c r="Q170" s="23">
        <f t="shared" si="97"/>
        <v>839.98748210373606</v>
      </c>
      <c r="R170" s="23">
        <f t="shared" si="136"/>
        <v>151337.92065346718</v>
      </c>
      <c r="S170" s="23">
        <f t="shared" si="109"/>
        <v>472.93100204208491</v>
      </c>
      <c r="T170" s="23">
        <f t="shared" si="110"/>
        <v>367.05648006165114</v>
      </c>
      <c r="U170" s="23">
        <f t="shared" si="111"/>
        <v>107.19769379620593</v>
      </c>
      <c r="V170" s="8"/>
      <c r="W170" s="25">
        <v>156</v>
      </c>
      <c r="X170" s="23">
        <f t="shared" si="98"/>
        <v>839.98748210373606</v>
      </c>
      <c r="Y170" s="23">
        <f t="shared" si="137"/>
        <v>127008.89915173086</v>
      </c>
      <c r="Z170" s="23">
        <f t="shared" si="112"/>
        <v>396.90280984915893</v>
      </c>
      <c r="AA170" s="23">
        <f t="shared" si="113"/>
        <v>443.08467225457713</v>
      </c>
      <c r="AB170" s="23">
        <f t="shared" si="114"/>
        <v>89.964636899142704</v>
      </c>
      <c r="AC170" s="8"/>
      <c r="AD170" s="25">
        <v>156</v>
      </c>
      <c r="AE170" s="23">
        <f t="shared" si="99"/>
        <v>1113.5329199293101</v>
      </c>
      <c r="AF170" s="23">
        <f t="shared" si="138"/>
        <v>150593.85714705018</v>
      </c>
      <c r="AG170" s="23">
        <f t="shared" si="115"/>
        <v>649.26600356604865</v>
      </c>
      <c r="AH170" s="23">
        <f t="shared" si="116"/>
        <v>464.26691636326143</v>
      </c>
      <c r="AJ170" s="25">
        <v>156</v>
      </c>
      <c r="AK170" s="23">
        <f t="shared" si="117"/>
        <v>1024.3979982413966</v>
      </c>
      <c r="AL170" s="23">
        <f t="shared" si="139"/>
        <v>143651.59782803606</v>
      </c>
      <c r="AM170" s="23">
        <f t="shared" si="118"/>
        <v>568.62090806930939</v>
      </c>
      <c r="AN170" s="23">
        <f t="shared" si="119"/>
        <v>455.77709017208724</v>
      </c>
      <c r="AO170" s="23">
        <f t="shared" si="120"/>
        <v>101.75321512819221</v>
      </c>
      <c r="AQ170" s="25">
        <v>156</v>
      </c>
      <c r="AR170" s="23">
        <f t="shared" si="121"/>
        <v>1130.4596550170538</v>
      </c>
      <c r="AS170" s="23">
        <f t="shared" si="140"/>
        <v>148703.63746889835</v>
      </c>
      <c r="AT170" s="23">
        <f t="shared" si="122"/>
        <v>697.04830063546103</v>
      </c>
      <c r="AU170" s="23">
        <f t="shared" si="123"/>
        <v>433.41135438159279</v>
      </c>
      <c r="AV170" s="23">
        <f t="shared" si="124"/>
        <v>105.33174320713634</v>
      </c>
      <c r="AW170" s="23"/>
      <c r="AX170" s="25">
        <v>156</v>
      </c>
      <c r="AY170" s="23">
        <f t="shared" si="125"/>
        <v>1194.4913688271995</v>
      </c>
      <c r="AZ170" s="23">
        <f t="shared" si="141"/>
        <v>150276.70434325756</v>
      </c>
      <c r="BA170" s="23">
        <f t="shared" si="126"/>
        <v>782.69116845446638</v>
      </c>
      <c r="BB170" s="23">
        <f t="shared" si="127"/>
        <v>411.80020037273312</v>
      </c>
      <c r="BC170" s="23">
        <f t="shared" si="128"/>
        <v>116.4644458660246</v>
      </c>
      <c r="BD170" s="23"/>
      <c r="BE170" s="25">
        <v>156</v>
      </c>
      <c r="BF170" s="23">
        <f t="shared" si="129"/>
        <v>1008.556220625067</v>
      </c>
      <c r="BG170" s="23">
        <f t="shared" si="142"/>
        <v>145441.67258322716</v>
      </c>
      <c r="BH170" s="23">
        <f t="shared" si="130"/>
        <v>530.25609795968228</v>
      </c>
      <c r="BI170" s="23">
        <f t="shared" si="131"/>
        <v>478.30012266538472</v>
      </c>
      <c r="BJ170" s="23">
        <f t="shared" si="132"/>
        <v>42.420487836774591</v>
      </c>
      <c r="BL170" s="25">
        <v>156</v>
      </c>
      <c r="BM170" s="23">
        <f t="shared" si="100"/>
        <v>881.11180941839041</v>
      </c>
      <c r="BN170" s="23">
        <f t="shared" si="143"/>
        <v>149028.85169252867</v>
      </c>
      <c r="BO170" s="23">
        <f t="shared" si="101"/>
        <v>465.71516153915206</v>
      </c>
      <c r="BP170" s="23">
        <f t="shared" si="133"/>
        <v>415.39664787923834</v>
      </c>
    </row>
    <row r="171" spans="1:68" x14ac:dyDescent="0.25">
      <c r="A171" s="23">
        <f>A159*1.03</f>
        <v>293706.74269031291</v>
      </c>
      <c r="B171" s="25">
        <v>157</v>
      </c>
      <c r="C171" s="23">
        <f t="shared" si="102"/>
        <v>997.43066099333657</v>
      </c>
      <c r="D171" s="23">
        <f t="shared" si="134"/>
        <v>140721.4696789163</v>
      </c>
      <c r="E171" s="23">
        <f t="shared" si="103"/>
        <v>542.36399772082325</v>
      </c>
      <c r="F171" s="23">
        <f t="shared" si="104"/>
        <v>455.06666327251332</v>
      </c>
      <c r="G171" s="23">
        <f t="shared" si="105"/>
        <v>109.05913900116013</v>
      </c>
      <c r="I171" s="25">
        <v>157</v>
      </c>
      <c r="J171" s="23">
        <f t="shared" si="96"/>
        <v>980.4839070089065</v>
      </c>
      <c r="K171" s="23">
        <f t="shared" si="135"/>
        <v>140928.43898699956</v>
      </c>
      <c r="L171" s="23">
        <f t="shared" si="106"/>
        <v>513.80160047343588</v>
      </c>
      <c r="M171" s="23">
        <f t="shared" si="107"/>
        <v>466.68230653547062</v>
      </c>
      <c r="N171" s="23">
        <f t="shared" si="108"/>
        <v>99.824310949124694</v>
      </c>
      <c r="O171" s="8"/>
      <c r="P171" s="25">
        <v>157</v>
      </c>
      <c r="Q171" s="23">
        <f t="shared" si="97"/>
        <v>839.98748210373606</v>
      </c>
      <c r="R171" s="23">
        <f t="shared" si="136"/>
        <v>150970.86417340554</v>
      </c>
      <c r="S171" s="23">
        <f t="shared" si="109"/>
        <v>471.7839505418923</v>
      </c>
      <c r="T171" s="23">
        <f t="shared" si="110"/>
        <v>368.20353156184376</v>
      </c>
      <c r="U171" s="23">
        <f t="shared" si="111"/>
        <v>106.93769545616226</v>
      </c>
      <c r="V171" s="8"/>
      <c r="W171" s="25">
        <v>157</v>
      </c>
      <c r="X171" s="23">
        <f t="shared" si="98"/>
        <v>839.98748210373606</v>
      </c>
      <c r="Y171" s="23">
        <f t="shared" si="137"/>
        <v>126565.81447947628</v>
      </c>
      <c r="Z171" s="23">
        <f t="shared" si="112"/>
        <v>395.51817024836333</v>
      </c>
      <c r="AA171" s="23">
        <f t="shared" si="113"/>
        <v>444.46931185537272</v>
      </c>
      <c r="AB171" s="23">
        <f t="shared" si="114"/>
        <v>89.650785256295705</v>
      </c>
      <c r="AC171" s="8"/>
      <c r="AD171" s="25">
        <v>157</v>
      </c>
      <c r="AE171" s="23">
        <f t="shared" si="99"/>
        <v>1113.5329199293101</v>
      </c>
      <c r="AF171" s="23">
        <f t="shared" si="138"/>
        <v>150129.59023068691</v>
      </c>
      <c r="AG171" s="23">
        <f t="shared" si="115"/>
        <v>647.26437660007775</v>
      </c>
      <c r="AH171" s="23">
        <f t="shared" si="116"/>
        <v>466.26854332923233</v>
      </c>
      <c r="AJ171" s="25">
        <v>157</v>
      </c>
      <c r="AK171" s="23">
        <f t="shared" si="117"/>
        <v>1024.3979982413966</v>
      </c>
      <c r="AL171" s="23">
        <f t="shared" si="139"/>
        <v>143195.82073786398</v>
      </c>
      <c r="AM171" s="23">
        <f t="shared" si="118"/>
        <v>566.81679042071164</v>
      </c>
      <c r="AN171" s="23">
        <f t="shared" si="119"/>
        <v>457.58120782068499</v>
      </c>
      <c r="AO171" s="23">
        <f t="shared" si="120"/>
        <v>101.43037302265365</v>
      </c>
      <c r="AQ171" s="25">
        <v>157</v>
      </c>
      <c r="AR171" s="23">
        <f t="shared" si="121"/>
        <v>1130.4596550170538</v>
      </c>
      <c r="AS171" s="23">
        <f t="shared" si="140"/>
        <v>148270.22611451676</v>
      </c>
      <c r="AT171" s="23">
        <f t="shared" si="122"/>
        <v>695.01668491179726</v>
      </c>
      <c r="AU171" s="23">
        <f t="shared" si="123"/>
        <v>435.44297010525656</v>
      </c>
      <c r="AV171" s="23">
        <f t="shared" si="124"/>
        <v>105.02474349778271</v>
      </c>
      <c r="AW171" s="23"/>
      <c r="AX171" s="25">
        <v>157</v>
      </c>
      <c r="AY171" s="23">
        <f t="shared" si="125"/>
        <v>1194.4913688271995</v>
      </c>
      <c r="AZ171" s="23">
        <f t="shared" si="141"/>
        <v>149864.90414288483</v>
      </c>
      <c r="BA171" s="23">
        <f t="shared" si="126"/>
        <v>780.54637574419178</v>
      </c>
      <c r="BB171" s="23">
        <f t="shared" si="127"/>
        <v>413.94499308300772</v>
      </c>
      <c r="BC171" s="23">
        <f t="shared" si="128"/>
        <v>116.14530071073574</v>
      </c>
      <c r="BD171" s="23"/>
      <c r="BE171" s="25">
        <v>157</v>
      </c>
      <c r="BF171" s="23">
        <f t="shared" si="129"/>
        <v>1008.556220625067</v>
      </c>
      <c r="BG171" s="23">
        <f t="shared" si="142"/>
        <v>144963.37246056178</v>
      </c>
      <c r="BH171" s="23">
        <f t="shared" si="130"/>
        <v>528.51229542913143</v>
      </c>
      <c r="BI171" s="23">
        <f t="shared" si="131"/>
        <v>480.04392519593557</v>
      </c>
      <c r="BJ171" s="23">
        <f t="shared" si="132"/>
        <v>42.280983634330518</v>
      </c>
      <c r="BL171" s="25">
        <v>157</v>
      </c>
      <c r="BM171" s="23">
        <f t="shared" si="100"/>
        <v>881.11180941839041</v>
      </c>
      <c r="BN171" s="23">
        <f t="shared" si="143"/>
        <v>148613.45504464942</v>
      </c>
      <c r="BO171" s="23">
        <f t="shared" si="101"/>
        <v>464.41704701452943</v>
      </c>
      <c r="BP171" s="23">
        <f t="shared" si="133"/>
        <v>416.69476240386098</v>
      </c>
    </row>
    <row r="172" spans="1:68" x14ac:dyDescent="0.25">
      <c r="A172" s="23"/>
      <c r="B172" s="25">
        <v>158</v>
      </c>
      <c r="C172" s="23">
        <f t="shared" si="102"/>
        <v>997.43066099333657</v>
      </c>
      <c r="D172" s="23">
        <f t="shared" si="134"/>
        <v>140266.40301564379</v>
      </c>
      <c r="E172" s="23">
        <f t="shared" si="103"/>
        <v>540.61009495612711</v>
      </c>
      <c r="F172" s="23">
        <f t="shared" si="104"/>
        <v>456.82056603720946</v>
      </c>
      <c r="G172" s="23">
        <f t="shared" si="105"/>
        <v>108.70646233712394</v>
      </c>
      <c r="I172" s="25">
        <v>158</v>
      </c>
      <c r="J172" s="23">
        <f t="shared" si="96"/>
        <v>980.4839070089065</v>
      </c>
      <c r="K172" s="23">
        <f t="shared" si="135"/>
        <v>140461.75668046408</v>
      </c>
      <c r="L172" s="23">
        <f t="shared" si="106"/>
        <v>512.10015456419194</v>
      </c>
      <c r="M172" s="23">
        <f t="shared" si="107"/>
        <v>468.38375244471456</v>
      </c>
      <c r="N172" s="23">
        <f t="shared" si="108"/>
        <v>99.493744315328726</v>
      </c>
      <c r="O172" s="8"/>
      <c r="P172" s="25">
        <v>158</v>
      </c>
      <c r="Q172" s="23">
        <f t="shared" si="97"/>
        <v>839.98748210373606</v>
      </c>
      <c r="R172" s="23">
        <f t="shared" si="136"/>
        <v>150602.66064184369</v>
      </c>
      <c r="S172" s="23">
        <f t="shared" si="109"/>
        <v>470.63331450576146</v>
      </c>
      <c r="T172" s="23">
        <f t="shared" si="110"/>
        <v>369.35416759797459</v>
      </c>
      <c r="U172" s="23">
        <f t="shared" si="111"/>
        <v>106.67688462130594</v>
      </c>
      <c r="V172" s="8"/>
      <c r="W172" s="25">
        <v>158</v>
      </c>
      <c r="X172" s="23">
        <f t="shared" si="98"/>
        <v>839.98748210373606</v>
      </c>
      <c r="Y172" s="23">
        <f t="shared" si="137"/>
        <v>126121.34516762091</v>
      </c>
      <c r="Z172" s="23">
        <f t="shared" si="112"/>
        <v>394.12920364881529</v>
      </c>
      <c r="AA172" s="23">
        <f t="shared" si="113"/>
        <v>445.85827845492076</v>
      </c>
      <c r="AB172" s="23">
        <f t="shared" si="114"/>
        <v>89.335952827064816</v>
      </c>
      <c r="AC172" s="8"/>
      <c r="AD172" s="25">
        <v>158</v>
      </c>
      <c r="AE172" s="23">
        <f t="shared" si="99"/>
        <v>1113.5329199293101</v>
      </c>
      <c r="AF172" s="23">
        <f t="shared" si="138"/>
        <v>149663.32168735767</v>
      </c>
      <c r="AG172" s="23">
        <f t="shared" si="115"/>
        <v>645.25411987745235</v>
      </c>
      <c r="AH172" s="23">
        <f t="shared" si="116"/>
        <v>468.27880005185773</v>
      </c>
      <c r="AJ172" s="25">
        <v>158</v>
      </c>
      <c r="AK172" s="23">
        <f t="shared" si="117"/>
        <v>1024.3979982413966</v>
      </c>
      <c r="AL172" s="23">
        <f t="shared" si="139"/>
        <v>142738.2395300433</v>
      </c>
      <c r="AM172" s="23">
        <f t="shared" si="118"/>
        <v>565.00553147308813</v>
      </c>
      <c r="AN172" s="23">
        <f t="shared" si="119"/>
        <v>459.39246676830851</v>
      </c>
      <c r="AO172" s="23">
        <f t="shared" si="120"/>
        <v>101.10625300044734</v>
      </c>
      <c r="AQ172" s="25">
        <v>158</v>
      </c>
      <c r="AR172" s="23">
        <f t="shared" si="121"/>
        <v>1130.4596550170538</v>
      </c>
      <c r="AS172" s="23">
        <f t="shared" si="140"/>
        <v>147834.78314441151</v>
      </c>
      <c r="AT172" s="23">
        <f t="shared" si="122"/>
        <v>692.97554598942895</v>
      </c>
      <c r="AU172" s="23">
        <f t="shared" si="123"/>
        <v>437.48410902762487</v>
      </c>
      <c r="AV172" s="23">
        <f t="shared" si="124"/>
        <v>104.7163047272915</v>
      </c>
      <c r="AW172" s="23"/>
      <c r="AX172" s="25">
        <v>158</v>
      </c>
      <c r="AY172" s="23">
        <f t="shared" si="125"/>
        <v>1194.4913688271995</v>
      </c>
      <c r="AZ172" s="23">
        <f t="shared" si="141"/>
        <v>149450.95914980181</v>
      </c>
      <c r="BA172" s="23">
        <f t="shared" si="126"/>
        <v>778.39041223855111</v>
      </c>
      <c r="BB172" s="23">
        <f t="shared" si="127"/>
        <v>416.10095658864839</v>
      </c>
      <c r="BC172" s="23">
        <f t="shared" si="128"/>
        <v>115.8244933410964</v>
      </c>
      <c r="BD172" s="23"/>
      <c r="BE172" s="25">
        <v>158</v>
      </c>
      <c r="BF172" s="23">
        <f t="shared" si="129"/>
        <v>1008.556220625067</v>
      </c>
      <c r="BG172" s="23">
        <f t="shared" si="142"/>
        <v>144483.32853536584</v>
      </c>
      <c r="BH172" s="23">
        <f t="shared" si="130"/>
        <v>526.76213528518792</v>
      </c>
      <c r="BI172" s="23">
        <f t="shared" si="131"/>
        <v>481.79408533987908</v>
      </c>
      <c r="BJ172" s="23">
        <f t="shared" si="132"/>
        <v>42.140970822815042</v>
      </c>
      <c r="BL172" s="25">
        <v>158</v>
      </c>
      <c r="BM172" s="23">
        <f t="shared" si="100"/>
        <v>881.11180941839041</v>
      </c>
      <c r="BN172" s="23">
        <f t="shared" si="143"/>
        <v>148196.76028224555</v>
      </c>
      <c r="BO172" s="23">
        <f t="shared" si="101"/>
        <v>463.11487588201732</v>
      </c>
      <c r="BP172" s="23">
        <f t="shared" si="133"/>
        <v>417.99693353637309</v>
      </c>
    </row>
    <row r="173" spans="1:68" x14ac:dyDescent="0.25">
      <c r="A173" s="23"/>
      <c r="B173" s="25">
        <v>159</v>
      </c>
      <c r="C173" s="23">
        <f t="shared" si="102"/>
        <v>997.43066099333657</v>
      </c>
      <c r="D173" s="23">
        <f t="shared" si="134"/>
        <v>139809.58244960659</v>
      </c>
      <c r="E173" s="23">
        <f t="shared" si="103"/>
        <v>538.84943235785875</v>
      </c>
      <c r="F173" s="23">
        <f t="shared" si="104"/>
        <v>458.58122863547783</v>
      </c>
      <c r="G173" s="23">
        <f t="shared" si="105"/>
        <v>108.3524263984451</v>
      </c>
      <c r="I173" s="25">
        <v>159</v>
      </c>
      <c r="J173" s="23">
        <f t="shared" si="96"/>
        <v>980.4839070089065</v>
      </c>
      <c r="K173" s="23">
        <f t="shared" si="135"/>
        <v>139993.37292801938</v>
      </c>
      <c r="L173" s="23">
        <f t="shared" si="106"/>
        <v>510.39250546673725</v>
      </c>
      <c r="M173" s="23">
        <f t="shared" si="107"/>
        <v>470.09140154216925</v>
      </c>
      <c r="N173" s="23">
        <f t="shared" si="108"/>
        <v>99.161972490680398</v>
      </c>
      <c r="O173" s="8"/>
      <c r="P173" s="25">
        <v>159</v>
      </c>
      <c r="Q173" s="23">
        <f t="shared" si="97"/>
        <v>839.98748210373606</v>
      </c>
      <c r="R173" s="23">
        <f t="shared" si="136"/>
        <v>150233.30647424571</v>
      </c>
      <c r="S173" s="23">
        <f t="shared" si="109"/>
        <v>469.47908273201779</v>
      </c>
      <c r="T173" s="23">
        <f t="shared" si="110"/>
        <v>370.50839937171827</v>
      </c>
      <c r="U173" s="23">
        <f t="shared" si="111"/>
        <v>106.41525875259072</v>
      </c>
      <c r="V173" s="8"/>
      <c r="W173" s="25">
        <v>159</v>
      </c>
      <c r="X173" s="23">
        <f t="shared" si="98"/>
        <v>839.98748210373606</v>
      </c>
      <c r="Y173" s="23">
        <f t="shared" si="137"/>
        <v>125675.48688916599</v>
      </c>
      <c r="Z173" s="23">
        <f t="shared" si="112"/>
        <v>392.73589652864365</v>
      </c>
      <c r="AA173" s="23">
        <f t="shared" si="113"/>
        <v>447.25158557509241</v>
      </c>
      <c r="AB173" s="23">
        <f t="shared" si="114"/>
        <v>89.02013654649258</v>
      </c>
      <c r="AC173" s="8"/>
      <c r="AD173" s="25">
        <v>159</v>
      </c>
      <c r="AE173" s="23">
        <f t="shared" si="99"/>
        <v>1113.5329199293101</v>
      </c>
      <c r="AF173" s="23">
        <f t="shared" si="138"/>
        <v>149195.04288730581</v>
      </c>
      <c r="AG173" s="23">
        <f t="shared" si="115"/>
        <v>643.23519619208923</v>
      </c>
      <c r="AH173" s="23">
        <f t="shared" si="116"/>
        <v>470.29772373722085</v>
      </c>
      <c r="AJ173" s="25">
        <v>159</v>
      </c>
      <c r="AK173" s="23">
        <f t="shared" si="117"/>
        <v>1024.3979982413966</v>
      </c>
      <c r="AL173" s="23">
        <f t="shared" si="139"/>
        <v>142278.847063275</v>
      </c>
      <c r="AM173" s="23">
        <f t="shared" si="118"/>
        <v>563.18710295879691</v>
      </c>
      <c r="AN173" s="23">
        <f t="shared" si="119"/>
        <v>461.21089528259972</v>
      </c>
      <c r="AO173" s="23">
        <f t="shared" si="120"/>
        <v>100.78085000315313</v>
      </c>
      <c r="AQ173" s="25">
        <v>159</v>
      </c>
      <c r="AR173" s="23">
        <f t="shared" si="121"/>
        <v>1130.4596550170538</v>
      </c>
      <c r="AS173" s="23">
        <f t="shared" si="140"/>
        <v>147397.29903538388</v>
      </c>
      <c r="AT173" s="23">
        <f t="shared" si="122"/>
        <v>690.92483922836198</v>
      </c>
      <c r="AU173" s="23">
        <f t="shared" si="123"/>
        <v>439.53481578869184</v>
      </c>
      <c r="AV173" s="23">
        <f t="shared" si="124"/>
        <v>104.4064201500636</v>
      </c>
      <c r="AW173" s="23"/>
      <c r="AX173" s="25">
        <v>159</v>
      </c>
      <c r="AY173" s="23">
        <f t="shared" si="125"/>
        <v>1194.4913688271995</v>
      </c>
      <c r="AZ173" s="23">
        <f t="shared" si="141"/>
        <v>149034.85819321318</v>
      </c>
      <c r="BA173" s="23">
        <f t="shared" si="126"/>
        <v>776.2232197563186</v>
      </c>
      <c r="BB173" s="23">
        <f t="shared" si="127"/>
        <v>418.2681490708809</v>
      </c>
      <c r="BC173" s="23">
        <f t="shared" si="128"/>
        <v>115.50201509974021</v>
      </c>
      <c r="BD173" s="23"/>
      <c r="BE173" s="25">
        <v>159</v>
      </c>
      <c r="BF173" s="23">
        <f t="shared" si="129"/>
        <v>1008.556220625067</v>
      </c>
      <c r="BG173" s="23">
        <f t="shared" si="142"/>
        <v>144001.53445002597</v>
      </c>
      <c r="BH173" s="23">
        <f t="shared" si="130"/>
        <v>525.0055943490529</v>
      </c>
      <c r="BI173" s="23">
        <f t="shared" si="131"/>
        <v>483.5506262760141</v>
      </c>
      <c r="BJ173" s="23">
        <f t="shared" si="132"/>
        <v>42.000447547924246</v>
      </c>
      <c r="BL173" s="25">
        <v>159</v>
      </c>
      <c r="BM173" s="23">
        <f t="shared" si="100"/>
        <v>881.11180941839041</v>
      </c>
      <c r="BN173" s="23">
        <f t="shared" si="143"/>
        <v>147778.76334870918</v>
      </c>
      <c r="BO173" s="23">
        <f t="shared" si="101"/>
        <v>461.80863546471613</v>
      </c>
      <c r="BP173" s="23">
        <f t="shared" si="133"/>
        <v>419.30317395367427</v>
      </c>
    </row>
    <row r="174" spans="1:68" x14ac:dyDescent="0.25">
      <c r="A174" s="23"/>
      <c r="B174" s="25">
        <v>160</v>
      </c>
      <c r="C174" s="23">
        <f t="shared" si="102"/>
        <v>997.43066099333657</v>
      </c>
      <c r="D174" s="23">
        <f t="shared" si="134"/>
        <v>139351.00122097111</v>
      </c>
      <c r="E174" s="23">
        <f t="shared" si="103"/>
        <v>537.08198387249286</v>
      </c>
      <c r="F174" s="23">
        <f t="shared" si="104"/>
        <v>460.34867712084372</v>
      </c>
      <c r="G174" s="23">
        <f t="shared" si="105"/>
        <v>107.99702594625261</v>
      </c>
      <c r="I174" s="25">
        <v>160</v>
      </c>
      <c r="J174" s="23">
        <f t="shared" si="96"/>
        <v>980.4839070089065</v>
      </c>
      <c r="K174" s="23">
        <f t="shared" si="135"/>
        <v>139523.28152647722</v>
      </c>
      <c r="L174" s="23">
        <f t="shared" si="106"/>
        <v>508.67863056528148</v>
      </c>
      <c r="M174" s="23">
        <f t="shared" si="107"/>
        <v>471.80527644362502</v>
      </c>
      <c r="N174" s="23">
        <f t="shared" si="108"/>
        <v>98.828991081254699</v>
      </c>
      <c r="O174" s="8"/>
      <c r="P174" s="25">
        <v>160</v>
      </c>
      <c r="Q174" s="23">
        <f t="shared" si="97"/>
        <v>839.98748210373606</v>
      </c>
      <c r="R174" s="23">
        <f t="shared" si="136"/>
        <v>149862.79807487398</v>
      </c>
      <c r="S174" s="23">
        <f t="shared" si="109"/>
        <v>468.32124398398116</v>
      </c>
      <c r="T174" s="23">
        <f t="shared" si="110"/>
        <v>371.66623811975489</v>
      </c>
      <c r="U174" s="23">
        <f t="shared" si="111"/>
        <v>106.15281530303574</v>
      </c>
      <c r="V174" s="8"/>
      <c r="W174" s="25">
        <v>160</v>
      </c>
      <c r="X174" s="23">
        <f t="shared" si="98"/>
        <v>839.98748210373606</v>
      </c>
      <c r="Y174" s="23">
        <f t="shared" si="137"/>
        <v>125228.23530359089</v>
      </c>
      <c r="Z174" s="23">
        <f t="shared" si="112"/>
        <v>391.33823532372151</v>
      </c>
      <c r="AA174" s="23">
        <f t="shared" si="113"/>
        <v>448.64924678001455</v>
      </c>
      <c r="AB174" s="23">
        <f t="shared" si="114"/>
        <v>88.703333340043557</v>
      </c>
      <c r="AC174" s="8"/>
      <c r="AD174" s="25">
        <v>160</v>
      </c>
      <c r="AE174" s="23">
        <f t="shared" si="99"/>
        <v>1113.5329199293101</v>
      </c>
      <c r="AF174" s="23">
        <f t="shared" si="138"/>
        <v>148724.74516356859</v>
      </c>
      <c r="AG174" s="23">
        <f t="shared" si="115"/>
        <v>641.20756817749555</v>
      </c>
      <c r="AH174" s="23">
        <f t="shared" si="116"/>
        <v>472.32535175181454</v>
      </c>
      <c r="AJ174" s="25">
        <v>160</v>
      </c>
      <c r="AK174" s="23">
        <f t="shared" si="117"/>
        <v>1024.3979982413966</v>
      </c>
      <c r="AL174" s="23">
        <f t="shared" si="139"/>
        <v>141817.6361679924</v>
      </c>
      <c r="AM174" s="23">
        <f t="shared" si="118"/>
        <v>561.36147649830332</v>
      </c>
      <c r="AN174" s="23">
        <f t="shared" si="119"/>
        <v>463.03652174309332</v>
      </c>
      <c r="AO174" s="23">
        <f t="shared" si="120"/>
        <v>100.45415895232796</v>
      </c>
      <c r="AQ174" s="25">
        <v>160</v>
      </c>
      <c r="AR174" s="23">
        <f t="shared" si="121"/>
        <v>1130.4596550170538</v>
      </c>
      <c r="AS174" s="23">
        <f t="shared" si="140"/>
        <v>146957.76421959518</v>
      </c>
      <c r="AT174" s="23">
        <f t="shared" si="122"/>
        <v>688.86451977935235</v>
      </c>
      <c r="AU174" s="23">
        <f t="shared" si="123"/>
        <v>441.59513523770147</v>
      </c>
      <c r="AV174" s="23">
        <f t="shared" si="124"/>
        <v>104.09508298887992</v>
      </c>
      <c r="AW174" s="23"/>
      <c r="AX174" s="25">
        <v>160</v>
      </c>
      <c r="AY174" s="23">
        <f t="shared" si="125"/>
        <v>1194.4913688271995</v>
      </c>
      <c r="AZ174" s="23">
        <f t="shared" si="141"/>
        <v>148616.5900441423</v>
      </c>
      <c r="BA174" s="23">
        <f t="shared" si="126"/>
        <v>774.04473981324111</v>
      </c>
      <c r="BB174" s="23">
        <f t="shared" si="127"/>
        <v>420.44662901395839</v>
      </c>
      <c r="BC174" s="23">
        <f t="shared" si="128"/>
        <v>115.17785728421028</v>
      </c>
      <c r="BD174" s="23"/>
      <c r="BE174" s="25">
        <v>160</v>
      </c>
      <c r="BF174" s="23">
        <f t="shared" si="129"/>
        <v>1008.556220625067</v>
      </c>
      <c r="BG174" s="23">
        <f t="shared" si="142"/>
        <v>143517.98382374996</v>
      </c>
      <c r="BH174" s="23">
        <f t="shared" si="130"/>
        <v>523.24264935742167</v>
      </c>
      <c r="BI174" s="23">
        <f t="shared" si="131"/>
        <v>485.31357126764533</v>
      </c>
      <c r="BJ174" s="23">
        <f t="shared" si="132"/>
        <v>41.859411948593745</v>
      </c>
      <c r="BL174" s="25">
        <v>160</v>
      </c>
      <c r="BM174" s="23">
        <f t="shared" si="100"/>
        <v>881.11180941839041</v>
      </c>
      <c r="BN174" s="23">
        <f t="shared" si="143"/>
        <v>147359.46017475551</v>
      </c>
      <c r="BO174" s="23">
        <f t="shared" si="101"/>
        <v>460.49831304611092</v>
      </c>
      <c r="BP174" s="23">
        <f t="shared" si="133"/>
        <v>420.61349637227949</v>
      </c>
    </row>
    <row r="175" spans="1:68" x14ac:dyDescent="0.25">
      <c r="A175" s="23"/>
      <c r="B175" s="25">
        <v>161</v>
      </c>
      <c r="C175" s="23">
        <f t="shared" si="102"/>
        <v>997.43066099333657</v>
      </c>
      <c r="D175" s="23">
        <f t="shared" si="134"/>
        <v>138890.65254385027</v>
      </c>
      <c r="E175" s="23">
        <f t="shared" si="103"/>
        <v>535.30772334608957</v>
      </c>
      <c r="F175" s="23">
        <f t="shared" si="104"/>
        <v>462.122937647247</v>
      </c>
      <c r="G175" s="23">
        <f t="shared" si="105"/>
        <v>107.64025572148395</v>
      </c>
      <c r="I175" s="25">
        <v>161</v>
      </c>
      <c r="J175" s="23">
        <f t="shared" si="96"/>
        <v>980.4839070089065</v>
      </c>
      <c r="K175" s="23">
        <f t="shared" si="135"/>
        <v>139051.47625003359</v>
      </c>
      <c r="L175" s="23">
        <f t="shared" si="106"/>
        <v>506.95850716158077</v>
      </c>
      <c r="M175" s="23">
        <f t="shared" si="107"/>
        <v>473.52539984732573</v>
      </c>
      <c r="N175" s="23">
        <f t="shared" si="108"/>
        <v>98.494795677107135</v>
      </c>
      <c r="O175" s="8"/>
      <c r="P175" s="25">
        <v>161</v>
      </c>
      <c r="Q175" s="23">
        <f t="shared" si="97"/>
        <v>839.98748210373606</v>
      </c>
      <c r="R175" s="23">
        <f t="shared" si="136"/>
        <v>149491.13183675421</v>
      </c>
      <c r="S175" s="23">
        <f t="shared" si="109"/>
        <v>467.15978698985685</v>
      </c>
      <c r="T175" s="23">
        <f t="shared" si="110"/>
        <v>372.8276951138792</v>
      </c>
      <c r="U175" s="23">
        <f t="shared" si="111"/>
        <v>105.88955171770091</v>
      </c>
      <c r="V175" s="8"/>
      <c r="W175" s="25">
        <v>161</v>
      </c>
      <c r="X175" s="23">
        <f t="shared" si="98"/>
        <v>839.98748210373606</v>
      </c>
      <c r="Y175" s="23">
        <f t="shared" si="137"/>
        <v>124779.58605681088</v>
      </c>
      <c r="Z175" s="23">
        <f t="shared" si="112"/>
        <v>389.93620642753393</v>
      </c>
      <c r="AA175" s="23">
        <f t="shared" si="113"/>
        <v>450.05127567620212</v>
      </c>
      <c r="AB175" s="23">
        <f t="shared" si="114"/>
        <v>88.385540123574373</v>
      </c>
      <c r="AC175" s="8"/>
      <c r="AD175" s="25">
        <v>161</v>
      </c>
      <c r="AE175" s="23">
        <f t="shared" si="99"/>
        <v>1113.5329199293101</v>
      </c>
      <c r="AF175" s="23">
        <f t="shared" si="138"/>
        <v>148252.41981181677</v>
      </c>
      <c r="AG175" s="23">
        <f t="shared" si="115"/>
        <v>639.17119830607783</v>
      </c>
      <c r="AH175" s="23">
        <f t="shared" si="116"/>
        <v>474.36172162323226</v>
      </c>
      <c r="AJ175" s="25">
        <v>161</v>
      </c>
      <c r="AK175" s="23">
        <f t="shared" si="117"/>
        <v>1024.3979982413966</v>
      </c>
      <c r="AL175" s="23">
        <f t="shared" si="139"/>
        <v>141354.59964624932</v>
      </c>
      <c r="AM175" s="23">
        <f t="shared" si="118"/>
        <v>559.52862359973699</v>
      </c>
      <c r="AN175" s="23">
        <f t="shared" si="119"/>
        <v>464.86937464165965</v>
      </c>
      <c r="AO175" s="23">
        <f t="shared" si="120"/>
        <v>100.12617474942661</v>
      </c>
      <c r="AQ175" s="25">
        <v>161</v>
      </c>
      <c r="AR175" s="23">
        <f t="shared" si="121"/>
        <v>1130.4596550170538</v>
      </c>
      <c r="AS175" s="23">
        <f t="shared" si="140"/>
        <v>146516.16908435748</v>
      </c>
      <c r="AT175" s="23">
        <f t="shared" si="122"/>
        <v>686.7945425829256</v>
      </c>
      <c r="AU175" s="23">
        <f t="shared" si="123"/>
        <v>443.66511243412822</v>
      </c>
      <c r="AV175" s="23">
        <f t="shared" si="124"/>
        <v>103.78228643475322</v>
      </c>
      <c r="AW175" s="23"/>
      <c r="AX175" s="25">
        <v>161</v>
      </c>
      <c r="AY175" s="23">
        <f t="shared" si="125"/>
        <v>1194.4913688271995</v>
      </c>
      <c r="AZ175" s="23">
        <f t="shared" si="141"/>
        <v>148196.14341512835</v>
      </c>
      <c r="BA175" s="23">
        <f t="shared" si="126"/>
        <v>771.85491362046014</v>
      </c>
      <c r="BB175" s="23">
        <f t="shared" si="127"/>
        <v>422.63645520673936</v>
      </c>
      <c r="BC175" s="23">
        <f t="shared" si="128"/>
        <v>114.85201114672446</v>
      </c>
      <c r="BD175" s="23"/>
      <c r="BE175" s="25">
        <v>161</v>
      </c>
      <c r="BF175" s="23">
        <f t="shared" si="129"/>
        <v>1008.556220625067</v>
      </c>
      <c r="BG175" s="23">
        <f t="shared" si="142"/>
        <v>143032.67025248232</v>
      </c>
      <c r="BH175" s="23">
        <f t="shared" si="130"/>
        <v>521.47327696217508</v>
      </c>
      <c r="BI175" s="23">
        <f t="shared" si="131"/>
        <v>487.08294366289192</v>
      </c>
      <c r="BJ175" s="23">
        <f t="shared" si="132"/>
        <v>41.717862156974014</v>
      </c>
      <c r="BL175" s="25">
        <v>161</v>
      </c>
      <c r="BM175" s="23">
        <f t="shared" si="100"/>
        <v>881.11180941839041</v>
      </c>
      <c r="BN175" s="23">
        <f t="shared" si="143"/>
        <v>146938.84667838324</v>
      </c>
      <c r="BO175" s="23">
        <f t="shared" si="101"/>
        <v>459.18389586994761</v>
      </c>
      <c r="BP175" s="23">
        <f t="shared" si="133"/>
        <v>421.9279135484428</v>
      </c>
    </row>
    <row r="176" spans="1:68" x14ac:dyDescent="0.25">
      <c r="A176" s="23"/>
      <c r="B176" s="25">
        <v>162</v>
      </c>
      <c r="C176" s="23">
        <f t="shared" si="102"/>
        <v>997.43066099333657</v>
      </c>
      <c r="D176" s="23">
        <f t="shared" si="134"/>
        <v>138428.52960620302</v>
      </c>
      <c r="E176" s="23">
        <f t="shared" si="103"/>
        <v>533.52662452390746</v>
      </c>
      <c r="F176" s="23">
        <f t="shared" si="104"/>
        <v>463.90403646942912</v>
      </c>
      <c r="G176" s="23">
        <f t="shared" si="105"/>
        <v>107.28211044480734</v>
      </c>
      <c r="I176" s="25">
        <v>162</v>
      </c>
      <c r="J176" s="23">
        <f t="shared" si="96"/>
        <v>980.4839070089065</v>
      </c>
      <c r="K176" s="23">
        <f t="shared" si="135"/>
        <v>138577.95085018626</v>
      </c>
      <c r="L176" s="23">
        <f t="shared" si="106"/>
        <v>505.23211247463735</v>
      </c>
      <c r="M176" s="23">
        <f t="shared" si="107"/>
        <v>475.25179453426915</v>
      </c>
      <c r="N176" s="23">
        <f t="shared" si="108"/>
        <v>98.159381852215276</v>
      </c>
      <c r="O176" s="8"/>
      <c r="P176" s="25">
        <v>162</v>
      </c>
      <c r="Q176" s="23">
        <f t="shared" si="97"/>
        <v>839.98748210373606</v>
      </c>
      <c r="R176" s="23">
        <f t="shared" si="136"/>
        <v>149118.30414164034</v>
      </c>
      <c r="S176" s="23">
        <f t="shared" si="109"/>
        <v>465.99470044262603</v>
      </c>
      <c r="T176" s="23">
        <f t="shared" si="110"/>
        <v>373.99278166111003</v>
      </c>
      <c r="U176" s="23">
        <f t="shared" si="111"/>
        <v>105.62546543366192</v>
      </c>
      <c r="V176" s="8"/>
      <c r="W176" s="25">
        <v>162</v>
      </c>
      <c r="X176" s="23">
        <f t="shared" si="98"/>
        <v>839.98748210373606</v>
      </c>
      <c r="Y176" s="23">
        <f t="shared" si="137"/>
        <v>124329.53478113467</v>
      </c>
      <c r="Z176" s="23">
        <f t="shared" si="112"/>
        <v>388.52979619104582</v>
      </c>
      <c r="AA176" s="23">
        <f t="shared" si="113"/>
        <v>451.45768591269024</v>
      </c>
      <c r="AB176" s="23">
        <f t="shared" si="114"/>
        <v>88.066753803303726</v>
      </c>
      <c r="AC176" s="8"/>
      <c r="AD176" s="25">
        <v>162</v>
      </c>
      <c r="AE176" s="23">
        <f t="shared" si="99"/>
        <v>1113.5329199293101</v>
      </c>
      <c r="AF176" s="23">
        <f t="shared" si="138"/>
        <v>147778.05809019355</v>
      </c>
      <c r="AG176" s="23">
        <f t="shared" si="115"/>
        <v>637.12604888844737</v>
      </c>
      <c r="AH176" s="23">
        <f t="shared" si="116"/>
        <v>476.40687104086271</v>
      </c>
      <c r="AJ176" s="25">
        <v>162</v>
      </c>
      <c r="AK176" s="23">
        <f t="shared" si="117"/>
        <v>1024.3979982413966</v>
      </c>
      <c r="AL176" s="23">
        <f t="shared" si="139"/>
        <v>140889.73027160767</v>
      </c>
      <c r="AM176" s="23">
        <f t="shared" si="118"/>
        <v>557.68851565844705</v>
      </c>
      <c r="AN176" s="23">
        <f t="shared" si="119"/>
        <v>466.70948258294959</v>
      </c>
      <c r="AO176" s="23">
        <f t="shared" si="120"/>
        <v>99.796892275722101</v>
      </c>
      <c r="AQ176" s="25">
        <v>162</v>
      </c>
      <c r="AR176" s="23">
        <f t="shared" si="121"/>
        <v>1130.4596550170538</v>
      </c>
      <c r="AS176" s="23">
        <f t="shared" si="140"/>
        <v>146072.50397192335</v>
      </c>
      <c r="AT176" s="23">
        <f t="shared" si="122"/>
        <v>684.71486236839064</v>
      </c>
      <c r="AU176" s="23">
        <f t="shared" si="123"/>
        <v>445.74479264866318</v>
      </c>
      <c r="AV176" s="23">
        <f t="shared" si="124"/>
        <v>103.46802364677905</v>
      </c>
      <c r="AW176" s="23"/>
      <c r="AX176" s="25">
        <v>162</v>
      </c>
      <c r="AY176" s="23">
        <f t="shared" si="125"/>
        <v>1194.4913688271995</v>
      </c>
      <c r="AZ176" s="23">
        <f t="shared" si="141"/>
        <v>147773.50695992159</v>
      </c>
      <c r="BA176" s="23">
        <f t="shared" si="126"/>
        <v>769.65368208292489</v>
      </c>
      <c r="BB176" s="23">
        <f t="shared" si="127"/>
        <v>424.83768674427461</v>
      </c>
      <c r="BC176" s="23">
        <f t="shared" si="128"/>
        <v>114.52446789393923</v>
      </c>
      <c r="BD176" s="23"/>
      <c r="BE176" s="25">
        <v>162</v>
      </c>
      <c r="BF176" s="23">
        <f t="shared" si="129"/>
        <v>1008.556220625067</v>
      </c>
      <c r="BG176" s="23">
        <f t="shared" si="142"/>
        <v>142545.58730881943</v>
      </c>
      <c r="BH176" s="23">
        <f t="shared" si="130"/>
        <v>519.69745373007083</v>
      </c>
      <c r="BI176" s="23">
        <f t="shared" si="131"/>
        <v>488.85876689499617</v>
      </c>
      <c r="BJ176" s="23">
        <f t="shared" si="132"/>
        <v>41.57579629840567</v>
      </c>
      <c r="BL176" s="25">
        <v>162</v>
      </c>
      <c r="BM176" s="23">
        <f t="shared" si="100"/>
        <v>881.11180941839041</v>
      </c>
      <c r="BN176" s="23">
        <f t="shared" si="143"/>
        <v>146516.91876483479</v>
      </c>
      <c r="BO176" s="23">
        <f t="shared" si="101"/>
        <v>457.86537114010866</v>
      </c>
      <c r="BP176" s="23">
        <f t="shared" si="133"/>
        <v>423.24643827828174</v>
      </c>
    </row>
    <row r="177" spans="1:68" x14ac:dyDescent="0.25">
      <c r="A177" s="23"/>
      <c r="B177" s="25">
        <v>163</v>
      </c>
      <c r="C177" s="23">
        <f t="shared" si="102"/>
        <v>997.43066099333657</v>
      </c>
      <c r="D177" s="23">
        <f t="shared" si="134"/>
        <v>137964.62556973359</v>
      </c>
      <c r="E177" s="23">
        <f t="shared" si="103"/>
        <v>531.73866105001491</v>
      </c>
      <c r="F177" s="23">
        <f t="shared" si="104"/>
        <v>465.69199994332166</v>
      </c>
      <c r="G177" s="23">
        <f t="shared" si="105"/>
        <v>106.92258481654352</v>
      </c>
      <c r="I177" s="25">
        <v>163</v>
      </c>
      <c r="J177" s="23">
        <f t="shared" si="96"/>
        <v>980.4839070089065</v>
      </c>
      <c r="K177" s="23">
        <f t="shared" si="135"/>
        <v>138102.69905565199</v>
      </c>
      <c r="L177" s="23">
        <f t="shared" si="106"/>
        <v>503.49942364039782</v>
      </c>
      <c r="M177" s="23">
        <f t="shared" si="107"/>
        <v>476.98448336850868</v>
      </c>
      <c r="N177" s="23">
        <f t="shared" si="108"/>
        <v>97.822745164420169</v>
      </c>
      <c r="O177" s="8"/>
      <c r="P177" s="25">
        <v>163</v>
      </c>
      <c r="Q177" s="23">
        <f t="shared" si="97"/>
        <v>839.98748210373606</v>
      </c>
      <c r="R177" s="23">
        <f t="shared" si="136"/>
        <v>148744.31135997924</v>
      </c>
      <c r="S177" s="23">
        <f t="shared" si="109"/>
        <v>464.82597299993512</v>
      </c>
      <c r="T177" s="23">
        <f t="shared" si="110"/>
        <v>375.16150910380094</v>
      </c>
      <c r="U177" s="23">
        <f t="shared" si="111"/>
        <v>105.3605538799853</v>
      </c>
      <c r="V177" s="8"/>
      <c r="W177" s="25">
        <v>163</v>
      </c>
      <c r="X177" s="23">
        <f t="shared" si="98"/>
        <v>839.98748210373606</v>
      </c>
      <c r="Y177" s="23">
        <f t="shared" si="137"/>
        <v>123878.07709522198</v>
      </c>
      <c r="Z177" s="23">
        <f t="shared" si="112"/>
        <v>387.11899092256863</v>
      </c>
      <c r="AA177" s="23">
        <f t="shared" si="113"/>
        <v>452.86849118116743</v>
      </c>
      <c r="AB177" s="23">
        <f t="shared" si="114"/>
        <v>87.746971275782244</v>
      </c>
      <c r="AC177" s="8"/>
      <c r="AD177" s="25">
        <v>163</v>
      </c>
      <c r="AE177" s="23">
        <f t="shared" si="99"/>
        <v>1113.5329199293101</v>
      </c>
      <c r="AF177" s="23">
        <f t="shared" si="138"/>
        <v>147301.65121915267</v>
      </c>
      <c r="AG177" s="23">
        <f t="shared" si="115"/>
        <v>635.07208207272208</v>
      </c>
      <c r="AH177" s="23">
        <f t="shared" si="116"/>
        <v>478.460837856588</v>
      </c>
      <c r="AJ177" s="25">
        <v>163</v>
      </c>
      <c r="AK177" s="23">
        <f t="shared" si="117"/>
        <v>1024.3979982413966</v>
      </c>
      <c r="AL177" s="23">
        <f t="shared" si="139"/>
        <v>140423.02078902471</v>
      </c>
      <c r="AM177" s="23">
        <f t="shared" si="118"/>
        <v>555.8411239565562</v>
      </c>
      <c r="AN177" s="23">
        <f t="shared" si="119"/>
        <v>468.55687428484043</v>
      </c>
      <c r="AO177" s="23">
        <f t="shared" si="120"/>
        <v>99.466306392225846</v>
      </c>
      <c r="AQ177" s="25">
        <v>163</v>
      </c>
      <c r="AR177" s="23">
        <f t="shared" si="121"/>
        <v>1130.4596550170538</v>
      </c>
      <c r="AS177" s="23">
        <f t="shared" si="140"/>
        <v>145626.7591792747</v>
      </c>
      <c r="AT177" s="23">
        <f t="shared" si="122"/>
        <v>682.62543365285012</v>
      </c>
      <c r="AU177" s="23">
        <f t="shared" si="123"/>
        <v>447.8342213642037</v>
      </c>
      <c r="AV177" s="23">
        <f t="shared" si="124"/>
        <v>103.15228775198625</v>
      </c>
      <c r="AW177" s="23"/>
      <c r="AX177" s="25">
        <v>163</v>
      </c>
      <c r="AY177" s="23">
        <f t="shared" si="125"/>
        <v>1194.4913688271995</v>
      </c>
      <c r="AZ177" s="23">
        <f t="shared" si="141"/>
        <v>147348.66927317731</v>
      </c>
      <c r="BA177" s="23">
        <f t="shared" si="126"/>
        <v>767.44098579779848</v>
      </c>
      <c r="BB177" s="23">
        <f t="shared" si="127"/>
        <v>427.05038302940102</v>
      </c>
      <c r="BC177" s="23">
        <f t="shared" si="128"/>
        <v>114.19521868671241</v>
      </c>
      <c r="BD177" s="23"/>
      <c r="BE177" s="25">
        <v>163</v>
      </c>
      <c r="BF177" s="23">
        <f t="shared" si="129"/>
        <v>1008.556220625067</v>
      </c>
      <c r="BG177" s="23">
        <f t="shared" si="142"/>
        <v>142056.72854192444</v>
      </c>
      <c r="BH177" s="23">
        <f t="shared" si="130"/>
        <v>517.91515614243281</v>
      </c>
      <c r="BI177" s="23">
        <f t="shared" si="131"/>
        <v>490.64106448263419</v>
      </c>
      <c r="BJ177" s="23">
        <f t="shared" si="132"/>
        <v>41.433212491394634</v>
      </c>
      <c r="BL177" s="25">
        <v>163</v>
      </c>
      <c r="BM177" s="23">
        <f t="shared" si="100"/>
        <v>881.11180941839041</v>
      </c>
      <c r="BN177" s="23">
        <f t="shared" si="143"/>
        <v>146093.67232655649</v>
      </c>
      <c r="BO177" s="23">
        <f t="shared" si="101"/>
        <v>456.542726020489</v>
      </c>
      <c r="BP177" s="23">
        <f t="shared" si="133"/>
        <v>424.56908339790141</v>
      </c>
    </row>
    <row r="178" spans="1:68" x14ac:dyDescent="0.25">
      <c r="A178" s="23"/>
      <c r="B178" s="25">
        <v>164</v>
      </c>
      <c r="C178" s="23">
        <f t="shared" si="102"/>
        <v>997.43066099333657</v>
      </c>
      <c r="D178" s="23">
        <f t="shared" si="134"/>
        <v>137498.93356979027</v>
      </c>
      <c r="E178" s="23">
        <f t="shared" si="103"/>
        <v>529.94380646690001</v>
      </c>
      <c r="F178" s="23">
        <f t="shared" si="104"/>
        <v>467.48685452643656</v>
      </c>
      <c r="G178" s="23">
        <f t="shared" si="105"/>
        <v>106.56167351658746</v>
      </c>
      <c r="I178" s="25">
        <v>164</v>
      </c>
      <c r="J178" s="23">
        <f t="shared" si="96"/>
        <v>980.4839070089065</v>
      </c>
      <c r="K178" s="23">
        <f t="shared" si="135"/>
        <v>137625.71457228347</v>
      </c>
      <c r="L178" s="23">
        <f t="shared" si="106"/>
        <v>501.76041771145009</v>
      </c>
      <c r="M178" s="23">
        <f t="shared" si="107"/>
        <v>478.72348929745641</v>
      </c>
      <c r="N178" s="23">
        <f t="shared" si="108"/>
        <v>97.484881155367461</v>
      </c>
      <c r="O178" s="8"/>
      <c r="P178" s="25">
        <v>164</v>
      </c>
      <c r="Q178" s="23">
        <f t="shared" si="97"/>
        <v>839.98748210373606</v>
      </c>
      <c r="R178" s="23">
        <f t="shared" si="136"/>
        <v>148369.14985087543</v>
      </c>
      <c r="S178" s="23">
        <f t="shared" si="109"/>
        <v>463.65359328398569</v>
      </c>
      <c r="T178" s="23">
        <f t="shared" si="110"/>
        <v>376.33388881975037</v>
      </c>
      <c r="U178" s="23">
        <f t="shared" si="111"/>
        <v>105.09481447770344</v>
      </c>
      <c r="V178" s="8"/>
      <c r="W178" s="25">
        <v>164</v>
      </c>
      <c r="X178" s="23">
        <f t="shared" si="98"/>
        <v>839.98748210373606</v>
      </c>
      <c r="Y178" s="23">
        <f t="shared" si="137"/>
        <v>123425.2086040408</v>
      </c>
      <c r="Z178" s="23">
        <f t="shared" si="112"/>
        <v>385.7037768876275</v>
      </c>
      <c r="AA178" s="23">
        <f t="shared" si="113"/>
        <v>454.28370521610856</v>
      </c>
      <c r="AB178" s="23">
        <f t="shared" si="114"/>
        <v>87.426189427862241</v>
      </c>
      <c r="AC178" s="8"/>
      <c r="AD178" s="25">
        <v>164</v>
      </c>
      <c r="AE178" s="23">
        <f t="shared" si="99"/>
        <v>1113.5329199293101</v>
      </c>
      <c r="AF178" s="23">
        <f t="shared" si="138"/>
        <v>146823.1903812961</v>
      </c>
      <c r="AG178" s="23">
        <f t="shared" si="115"/>
        <v>633.00925984382684</v>
      </c>
      <c r="AH178" s="23">
        <f t="shared" si="116"/>
        <v>480.52366008548324</v>
      </c>
      <c r="AJ178" s="25">
        <v>164</v>
      </c>
      <c r="AK178" s="23">
        <f t="shared" si="117"/>
        <v>1024.3979982413966</v>
      </c>
      <c r="AL178" s="23">
        <f t="shared" si="139"/>
        <v>139954.46391473987</v>
      </c>
      <c r="AM178" s="23">
        <f t="shared" si="118"/>
        <v>553.98641966251205</v>
      </c>
      <c r="AN178" s="23">
        <f t="shared" si="119"/>
        <v>470.41157857888459</v>
      </c>
      <c r="AO178" s="23">
        <f t="shared" si="120"/>
        <v>99.134411939607418</v>
      </c>
      <c r="AQ178" s="25">
        <v>164</v>
      </c>
      <c r="AR178" s="23">
        <f t="shared" si="121"/>
        <v>1130.4596550170538</v>
      </c>
      <c r="AS178" s="23">
        <f t="shared" si="140"/>
        <v>145178.92495791049</v>
      </c>
      <c r="AT178" s="23">
        <f t="shared" si="122"/>
        <v>680.52621074020544</v>
      </c>
      <c r="AU178" s="23">
        <f t="shared" si="123"/>
        <v>449.93344427684838</v>
      </c>
      <c r="AV178" s="23">
        <f t="shared" si="124"/>
        <v>102.8350718451866</v>
      </c>
      <c r="AW178" s="23"/>
      <c r="AX178" s="25">
        <v>164</v>
      </c>
      <c r="AY178" s="23">
        <f t="shared" si="125"/>
        <v>1194.4913688271995</v>
      </c>
      <c r="AZ178" s="23">
        <f t="shared" si="141"/>
        <v>146921.61889014792</v>
      </c>
      <c r="BA178" s="23">
        <f t="shared" si="126"/>
        <v>765.2167650528537</v>
      </c>
      <c r="BB178" s="23">
        <f t="shared" si="127"/>
        <v>429.27460377434579</v>
      </c>
      <c r="BC178" s="23">
        <f t="shared" si="128"/>
        <v>113.86425463986463</v>
      </c>
      <c r="BD178" s="23"/>
      <c r="BE178" s="25">
        <v>164</v>
      </c>
      <c r="BF178" s="23">
        <f t="shared" si="129"/>
        <v>1008.556220625067</v>
      </c>
      <c r="BG178" s="23">
        <f t="shared" si="142"/>
        <v>141566.08747744182</v>
      </c>
      <c r="BH178" s="23">
        <f t="shared" si="130"/>
        <v>516.12636059483987</v>
      </c>
      <c r="BI178" s="23">
        <f t="shared" si="131"/>
        <v>492.42986003022713</v>
      </c>
      <c r="BJ178" s="23">
        <f t="shared" si="132"/>
        <v>41.290108847587199</v>
      </c>
      <c r="BL178" s="25">
        <v>164</v>
      </c>
      <c r="BM178" s="23">
        <f t="shared" si="100"/>
        <v>881.11180941839041</v>
      </c>
      <c r="BN178" s="23">
        <f t="shared" si="143"/>
        <v>145669.10324315861</v>
      </c>
      <c r="BO178" s="23">
        <f t="shared" si="101"/>
        <v>455.21594763487059</v>
      </c>
      <c r="BP178" s="23">
        <f t="shared" si="133"/>
        <v>425.89586178351982</v>
      </c>
    </row>
    <row r="179" spans="1:68" x14ac:dyDescent="0.25">
      <c r="A179" s="23"/>
      <c r="B179" s="25">
        <v>165</v>
      </c>
      <c r="C179" s="23">
        <f t="shared" si="102"/>
        <v>997.43066099333657</v>
      </c>
      <c r="D179" s="23">
        <f t="shared" si="134"/>
        <v>137031.44671526382</v>
      </c>
      <c r="E179" s="23">
        <f t="shared" si="103"/>
        <v>528.14203421507932</v>
      </c>
      <c r="F179" s="23">
        <f t="shared" si="104"/>
        <v>469.28862677825725</v>
      </c>
      <c r="G179" s="23">
        <f t="shared" si="105"/>
        <v>106.19937120432947</v>
      </c>
      <c r="I179" s="25">
        <v>165</v>
      </c>
      <c r="J179" s="23">
        <f t="shared" si="96"/>
        <v>980.4839070089065</v>
      </c>
      <c r="K179" s="23">
        <f t="shared" si="135"/>
        <v>137146.991082986</v>
      </c>
      <c r="L179" s="23">
        <f t="shared" si="106"/>
        <v>500.01507165671973</v>
      </c>
      <c r="M179" s="23">
        <f t="shared" si="107"/>
        <v>480.46883535218677</v>
      </c>
      <c r="N179" s="23">
        <f t="shared" si="108"/>
        <v>97.145785350448421</v>
      </c>
      <c r="O179" s="8"/>
      <c r="P179" s="25">
        <v>165</v>
      </c>
      <c r="Q179" s="23">
        <f t="shared" si="97"/>
        <v>839.98748210373606</v>
      </c>
      <c r="R179" s="23">
        <f t="shared" si="136"/>
        <v>147992.81596205567</v>
      </c>
      <c r="S179" s="23">
        <f t="shared" si="109"/>
        <v>462.47754988142395</v>
      </c>
      <c r="T179" s="23">
        <f t="shared" si="110"/>
        <v>377.5099322223121</v>
      </c>
      <c r="U179" s="23">
        <f t="shared" si="111"/>
        <v>104.82824463978945</v>
      </c>
      <c r="V179" s="8"/>
      <c r="W179" s="25">
        <v>165</v>
      </c>
      <c r="X179" s="23">
        <f t="shared" si="98"/>
        <v>839.98748210373606</v>
      </c>
      <c r="Y179" s="23">
        <f t="shared" si="137"/>
        <v>122970.9248988247</v>
      </c>
      <c r="Z179" s="23">
        <f t="shared" si="112"/>
        <v>384.28414030882715</v>
      </c>
      <c r="AA179" s="23">
        <f t="shared" si="113"/>
        <v>455.70334179490891</v>
      </c>
      <c r="AB179" s="23">
        <f t="shared" si="114"/>
        <v>87.104405136667495</v>
      </c>
      <c r="AC179" s="8"/>
      <c r="AD179" s="25">
        <v>165</v>
      </c>
      <c r="AE179" s="23">
        <f t="shared" si="99"/>
        <v>1113.5329199293101</v>
      </c>
      <c r="AF179" s="23">
        <f t="shared" si="138"/>
        <v>146342.66672121061</v>
      </c>
      <c r="AG179" s="23">
        <f t="shared" si="115"/>
        <v>630.93754402278921</v>
      </c>
      <c r="AH179" s="23">
        <f t="shared" si="116"/>
        <v>482.59537590652087</v>
      </c>
      <c r="AJ179" s="25">
        <v>165</v>
      </c>
      <c r="AK179" s="23">
        <f t="shared" si="117"/>
        <v>1024.3979982413966</v>
      </c>
      <c r="AL179" s="23">
        <f t="shared" si="139"/>
        <v>139484.052336161</v>
      </c>
      <c r="AM179" s="23">
        <f t="shared" si="118"/>
        <v>552.1243738306373</v>
      </c>
      <c r="AN179" s="23">
        <f t="shared" si="119"/>
        <v>472.27362441075934</v>
      </c>
      <c r="AO179" s="23">
        <f t="shared" si="120"/>
        <v>98.80120373811404</v>
      </c>
      <c r="AQ179" s="25">
        <v>165</v>
      </c>
      <c r="AR179" s="23">
        <f t="shared" si="121"/>
        <v>1130.4596550170538</v>
      </c>
      <c r="AS179" s="23">
        <f t="shared" si="140"/>
        <v>144728.99151363363</v>
      </c>
      <c r="AT179" s="23">
        <f t="shared" si="122"/>
        <v>678.41714772015769</v>
      </c>
      <c r="AU179" s="23">
        <f t="shared" si="123"/>
        <v>452.04250729689613</v>
      </c>
      <c r="AV179" s="23">
        <f t="shared" si="124"/>
        <v>102.51636898882383</v>
      </c>
      <c r="AW179" s="23"/>
      <c r="AX179" s="25">
        <v>165</v>
      </c>
      <c r="AY179" s="23">
        <f t="shared" si="125"/>
        <v>1194.4913688271995</v>
      </c>
      <c r="AZ179" s="23">
        <f t="shared" si="141"/>
        <v>146492.34428637358</v>
      </c>
      <c r="BA179" s="23">
        <f t="shared" si="126"/>
        <v>762.98095982486234</v>
      </c>
      <c r="BB179" s="23">
        <f t="shared" si="127"/>
        <v>431.51040900233716</v>
      </c>
      <c r="BC179" s="23">
        <f t="shared" si="128"/>
        <v>113.53156682193952</v>
      </c>
      <c r="BD179" s="23"/>
      <c r="BE179" s="25">
        <v>165</v>
      </c>
      <c r="BF179" s="23">
        <f t="shared" si="129"/>
        <v>1008.556220625067</v>
      </c>
      <c r="BG179" s="23">
        <f t="shared" si="142"/>
        <v>141073.65761741161</v>
      </c>
      <c r="BH179" s="23">
        <f t="shared" si="130"/>
        <v>514.33104339681313</v>
      </c>
      <c r="BI179" s="23">
        <f t="shared" si="131"/>
        <v>494.22517722825387</v>
      </c>
      <c r="BJ179" s="23">
        <f t="shared" si="132"/>
        <v>41.146483471745057</v>
      </c>
      <c r="BL179" s="25">
        <v>165</v>
      </c>
      <c r="BM179" s="23">
        <f t="shared" si="100"/>
        <v>881.11180941839041</v>
      </c>
      <c r="BN179" s="23">
        <f t="shared" si="143"/>
        <v>145243.20738137508</v>
      </c>
      <c r="BO179" s="23">
        <f t="shared" si="101"/>
        <v>453.88502306679709</v>
      </c>
      <c r="BP179" s="23">
        <f t="shared" si="133"/>
        <v>427.22678635159332</v>
      </c>
    </row>
    <row r="180" spans="1:68" x14ac:dyDescent="0.25">
      <c r="A180" s="23"/>
      <c r="B180" s="25">
        <v>166</v>
      </c>
      <c r="C180" s="23">
        <f t="shared" si="102"/>
        <v>997.43066099333657</v>
      </c>
      <c r="D180" s="23">
        <f t="shared" si="134"/>
        <v>136562.15808848556</v>
      </c>
      <c r="E180" s="23">
        <f t="shared" si="103"/>
        <v>526.33331763270485</v>
      </c>
      <c r="F180" s="23">
        <f t="shared" si="104"/>
        <v>471.09734336063173</v>
      </c>
      <c r="G180" s="23">
        <f t="shared" si="105"/>
        <v>105.8356725185763</v>
      </c>
      <c r="I180" s="25">
        <v>166</v>
      </c>
      <c r="J180" s="23">
        <f t="shared" si="96"/>
        <v>980.4839070089065</v>
      </c>
      <c r="K180" s="23">
        <f t="shared" si="135"/>
        <v>136666.52224763381</v>
      </c>
      <c r="L180" s="23">
        <f t="shared" si="106"/>
        <v>498.26336236116487</v>
      </c>
      <c r="M180" s="23">
        <f t="shared" si="107"/>
        <v>482.22054464774163</v>
      </c>
      <c r="N180" s="23">
        <f t="shared" si="108"/>
        <v>96.805453258740627</v>
      </c>
      <c r="O180" s="8"/>
      <c r="P180" s="25">
        <v>166</v>
      </c>
      <c r="Q180" s="23">
        <f t="shared" si="97"/>
        <v>839.98748210373606</v>
      </c>
      <c r="R180" s="23">
        <f t="shared" si="136"/>
        <v>147615.30602983336</v>
      </c>
      <c r="S180" s="23">
        <f t="shared" si="109"/>
        <v>461.29783134322923</v>
      </c>
      <c r="T180" s="23">
        <f t="shared" si="110"/>
        <v>378.68965076050682</v>
      </c>
      <c r="U180" s="23">
        <f t="shared" si="111"/>
        <v>104.56084177113198</v>
      </c>
      <c r="V180" s="8"/>
      <c r="W180" s="25">
        <v>166</v>
      </c>
      <c r="X180" s="23">
        <f t="shared" si="98"/>
        <v>839.98748210373606</v>
      </c>
      <c r="Y180" s="23">
        <f t="shared" si="137"/>
        <v>122515.22155702978</v>
      </c>
      <c r="Z180" s="23">
        <f t="shared" si="112"/>
        <v>382.86006736571807</v>
      </c>
      <c r="AA180" s="23">
        <f t="shared" si="113"/>
        <v>457.12741473801799</v>
      </c>
      <c r="AB180" s="23">
        <f t="shared" si="114"/>
        <v>86.781615269562764</v>
      </c>
      <c r="AC180" s="8"/>
      <c r="AD180" s="25">
        <v>166</v>
      </c>
      <c r="AE180" s="23">
        <f t="shared" si="99"/>
        <v>1113.5329199293101</v>
      </c>
      <c r="AF180" s="23">
        <f t="shared" si="138"/>
        <v>145860.07134530408</v>
      </c>
      <c r="AG180" s="23">
        <f t="shared" si="115"/>
        <v>628.85689626603289</v>
      </c>
      <c r="AH180" s="23">
        <f t="shared" si="116"/>
        <v>484.67602366327719</v>
      </c>
      <c r="AJ180" s="25">
        <v>166</v>
      </c>
      <c r="AK180" s="23">
        <f t="shared" si="117"/>
        <v>1024.3979982413966</v>
      </c>
      <c r="AL180" s="23">
        <f t="shared" si="139"/>
        <v>139011.77871175023</v>
      </c>
      <c r="AM180" s="23">
        <f t="shared" si="118"/>
        <v>550.25495740067799</v>
      </c>
      <c r="AN180" s="23">
        <f t="shared" si="119"/>
        <v>474.14304084071864</v>
      </c>
      <c r="AO180" s="23">
        <f t="shared" si="120"/>
        <v>98.466676587489758</v>
      </c>
      <c r="AQ180" s="25">
        <v>166</v>
      </c>
      <c r="AR180" s="23">
        <f t="shared" si="121"/>
        <v>1130.4596550170538</v>
      </c>
      <c r="AS180" s="23">
        <f t="shared" si="140"/>
        <v>144276.94900633674</v>
      </c>
      <c r="AT180" s="23">
        <f t="shared" si="122"/>
        <v>676.29819846720341</v>
      </c>
      <c r="AU180" s="23">
        <f t="shared" si="123"/>
        <v>454.16145654985041</v>
      </c>
      <c r="AV180" s="23">
        <f t="shared" si="124"/>
        <v>102.19617221282186</v>
      </c>
      <c r="AW180" s="23"/>
      <c r="AX180" s="25">
        <v>166</v>
      </c>
      <c r="AY180" s="23">
        <f t="shared" si="125"/>
        <v>1194.4913688271995</v>
      </c>
      <c r="AZ180" s="23">
        <f t="shared" si="141"/>
        <v>146060.83387737125</v>
      </c>
      <c r="BA180" s="23">
        <f t="shared" si="126"/>
        <v>760.7335097779752</v>
      </c>
      <c r="BB180" s="23">
        <f t="shared" si="127"/>
        <v>433.75785904922429</v>
      </c>
      <c r="BC180" s="23">
        <f t="shared" si="128"/>
        <v>113.19714625496272</v>
      </c>
      <c r="BD180" s="23"/>
      <c r="BE180" s="25">
        <v>166</v>
      </c>
      <c r="BF180" s="23">
        <f t="shared" si="129"/>
        <v>1008.556220625067</v>
      </c>
      <c r="BG180" s="23">
        <f t="shared" si="142"/>
        <v>140579.43244018336</v>
      </c>
      <c r="BH180" s="23">
        <f t="shared" si="130"/>
        <v>512.52918077150173</v>
      </c>
      <c r="BI180" s="23">
        <f t="shared" si="131"/>
        <v>496.02703985356527</v>
      </c>
      <c r="BJ180" s="23">
        <f t="shared" si="132"/>
        <v>41.002334461720153</v>
      </c>
      <c r="BL180" s="25">
        <v>166</v>
      </c>
      <c r="BM180" s="23">
        <f t="shared" si="100"/>
        <v>881.11180941839041</v>
      </c>
      <c r="BN180" s="23">
        <f t="shared" si="143"/>
        <v>144815.98059502349</v>
      </c>
      <c r="BO180" s="23">
        <f t="shared" si="101"/>
        <v>452.54993935944839</v>
      </c>
      <c r="BP180" s="23">
        <f t="shared" si="133"/>
        <v>428.56187005894202</v>
      </c>
    </row>
    <row r="181" spans="1:68" x14ac:dyDescent="0.25">
      <c r="A181" s="23"/>
      <c r="B181" s="25">
        <v>167</v>
      </c>
      <c r="C181" s="23">
        <f t="shared" si="102"/>
        <v>997.43066099333657</v>
      </c>
      <c r="D181" s="23">
        <f t="shared" si="134"/>
        <v>136091.06074512494</v>
      </c>
      <c r="E181" s="23">
        <f t="shared" si="103"/>
        <v>524.51762995516901</v>
      </c>
      <c r="F181" s="23">
        <f t="shared" si="104"/>
        <v>472.91303103816756</v>
      </c>
      <c r="G181" s="23">
        <f t="shared" si="105"/>
        <v>105.47057207747183</v>
      </c>
      <c r="I181" s="25">
        <v>167</v>
      </c>
      <c r="J181" s="23">
        <f t="shared" si="96"/>
        <v>980.4839070089065</v>
      </c>
      <c r="K181" s="23">
        <f t="shared" si="135"/>
        <v>136184.30170298606</v>
      </c>
      <c r="L181" s="23">
        <f t="shared" si="106"/>
        <v>496.50526662546997</v>
      </c>
      <c r="M181" s="23">
        <f t="shared" si="107"/>
        <v>483.97864038343653</v>
      </c>
      <c r="N181" s="23">
        <f t="shared" si="108"/>
        <v>96.463880372948466</v>
      </c>
      <c r="O181" s="8"/>
      <c r="P181" s="25">
        <v>167</v>
      </c>
      <c r="Q181" s="23">
        <f t="shared" si="97"/>
        <v>839.98748210373606</v>
      </c>
      <c r="R181" s="23">
        <f t="shared" si="136"/>
        <v>147236.61637907286</v>
      </c>
      <c r="S181" s="23">
        <f t="shared" si="109"/>
        <v>460.11442618460268</v>
      </c>
      <c r="T181" s="23">
        <f t="shared" si="110"/>
        <v>379.87305591913338</v>
      </c>
      <c r="U181" s="23">
        <f t="shared" si="111"/>
        <v>104.29260326850995</v>
      </c>
      <c r="V181" s="8"/>
      <c r="W181" s="25">
        <v>167</v>
      </c>
      <c r="X181" s="23">
        <f t="shared" si="98"/>
        <v>839.98748210373606</v>
      </c>
      <c r="Y181" s="23">
        <f t="shared" si="137"/>
        <v>122058.09414229177</v>
      </c>
      <c r="Z181" s="23">
        <f t="shared" si="112"/>
        <v>381.43154419466174</v>
      </c>
      <c r="AA181" s="23">
        <f t="shared" si="113"/>
        <v>458.55593790907432</v>
      </c>
      <c r="AB181" s="23">
        <f t="shared" si="114"/>
        <v>86.457816684123344</v>
      </c>
      <c r="AC181" s="8"/>
      <c r="AD181" s="25">
        <v>167</v>
      </c>
      <c r="AE181" s="23">
        <f t="shared" si="99"/>
        <v>1113.5329199293101</v>
      </c>
      <c r="AF181" s="23">
        <f t="shared" si="138"/>
        <v>145375.3953216408</v>
      </c>
      <c r="AG181" s="23">
        <f t="shared" si="115"/>
        <v>626.76727806466852</v>
      </c>
      <c r="AH181" s="23">
        <f t="shared" si="116"/>
        <v>486.76564186464157</v>
      </c>
      <c r="AJ181" s="25">
        <v>167</v>
      </c>
      <c r="AK181" s="23">
        <f t="shared" si="117"/>
        <v>1024.3979982413966</v>
      </c>
      <c r="AL181" s="23">
        <f t="shared" si="139"/>
        <v>138537.63567090951</v>
      </c>
      <c r="AM181" s="23">
        <f t="shared" si="118"/>
        <v>548.37814119735015</v>
      </c>
      <c r="AN181" s="23">
        <f t="shared" si="119"/>
        <v>476.01985704404649</v>
      </c>
      <c r="AO181" s="23">
        <f t="shared" si="120"/>
        <v>98.130825266894249</v>
      </c>
      <c r="AQ181" s="25">
        <v>167</v>
      </c>
      <c r="AR181" s="23">
        <f t="shared" si="121"/>
        <v>1130.4596550170538</v>
      </c>
      <c r="AS181" s="23">
        <f t="shared" si="140"/>
        <v>143822.78754978688</v>
      </c>
      <c r="AT181" s="23">
        <f t="shared" si="122"/>
        <v>674.169316639626</v>
      </c>
      <c r="AU181" s="23">
        <f t="shared" si="123"/>
        <v>456.29033837742782</v>
      </c>
      <c r="AV181" s="23">
        <f t="shared" si="124"/>
        <v>101.87447451443238</v>
      </c>
      <c r="AW181" s="23"/>
      <c r="AX181" s="25">
        <v>167</v>
      </c>
      <c r="AY181" s="23">
        <f t="shared" si="125"/>
        <v>1194.4913688271995</v>
      </c>
      <c r="AZ181" s="23">
        <f t="shared" si="141"/>
        <v>145627.07601832203</v>
      </c>
      <c r="BA181" s="23">
        <f t="shared" si="126"/>
        <v>758.47435426209381</v>
      </c>
      <c r="BB181" s="23">
        <f t="shared" si="127"/>
        <v>436.01701456510568</v>
      </c>
      <c r="BC181" s="23">
        <f t="shared" si="128"/>
        <v>112.86098391419956</v>
      </c>
      <c r="BD181" s="23"/>
      <c r="BE181" s="25">
        <v>167</v>
      </c>
      <c r="BF181" s="23">
        <f t="shared" si="129"/>
        <v>1008.556220625067</v>
      </c>
      <c r="BG181" s="23">
        <f t="shared" si="142"/>
        <v>140083.40540032979</v>
      </c>
      <c r="BH181" s="23">
        <f t="shared" si="130"/>
        <v>510.72074885536898</v>
      </c>
      <c r="BI181" s="23">
        <f t="shared" si="131"/>
        <v>497.83547176969802</v>
      </c>
      <c r="BJ181" s="23">
        <f t="shared" si="132"/>
        <v>40.857659908429525</v>
      </c>
      <c r="BL181" s="25">
        <v>167</v>
      </c>
      <c r="BM181" s="23">
        <f t="shared" si="100"/>
        <v>881.11180941839041</v>
      </c>
      <c r="BN181" s="23">
        <f t="shared" si="143"/>
        <v>144387.41872496455</v>
      </c>
      <c r="BO181" s="23">
        <f t="shared" si="101"/>
        <v>451.21068351551418</v>
      </c>
      <c r="BP181" s="23">
        <f t="shared" si="133"/>
        <v>429.90112590287623</v>
      </c>
    </row>
    <row r="182" spans="1:68" x14ac:dyDescent="0.25">
      <c r="A182" s="23"/>
      <c r="B182" s="25">
        <v>168</v>
      </c>
      <c r="C182" s="23">
        <f t="shared" si="102"/>
        <v>997.43066099333657</v>
      </c>
      <c r="D182" s="23">
        <f t="shared" si="134"/>
        <v>135618.14771408678</v>
      </c>
      <c r="E182" s="23">
        <f t="shared" si="103"/>
        <v>522.69494431470946</v>
      </c>
      <c r="F182" s="23">
        <f t="shared" si="104"/>
        <v>474.73571667862711</v>
      </c>
      <c r="G182" s="23">
        <f t="shared" si="105"/>
        <v>105.10406447841726</v>
      </c>
      <c r="I182" s="25">
        <v>168</v>
      </c>
      <c r="J182" s="23">
        <f t="shared" si="96"/>
        <v>980.4839070089065</v>
      </c>
      <c r="K182" s="23">
        <f t="shared" si="135"/>
        <v>135700.32306260263</v>
      </c>
      <c r="L182" s="23">
        <f t="shared" si="106"/>
        <v>494.74076116573872</v>
      </c>
      <c r="M182" s="23">
        <f t="shared" si="107"/>
        <v>485.74314584316778</v>
      </c>
      <c r="N182" s="23">
        <f t="shared" si="108"/>
        <v>96.121062169343546</v>
      </c>
      <c r="O182" s="8"/>
      <c r="P182" s="25">
        <v>168</v>
      </c>
      <c r="Q182" s="23">
        <f t="shared" si="97"/>
        <v>839.98748210373606</v>
      </c>
      <c r="R182" s="23">
        <f t="shared" si="136"/>
        <v>146856.74332315373</v>
      </c>
      <c r="S182" s="23">
        <f t="shared" si="109"/>
        <v>458.92732288485536</v>
      </c>
      <c r="T182" s="23">
        <f t="shared" si="110"/>
        <v>381.0601592188807</v>
      </c>
      <c r="U182" s="23">
        <f t="shared" si="111"/>
        <v>104.02352652056723</v>
      </c>
      <c r="V182" s="8"/>
      <c r="W182" s="25">
        <v>168</v>
      </c>
      <c r="X182" s="23">
        <f t="shared" si="98"/>
        <v>839.98748210373606</v>
      </c>
      <c r="Y182" s="23">
        <f t="shared" si="137"/>
        <v>121599.5382043827</v>
      </c>
      <c r="Z182" s="23">
        <f t="shared" si="112"/>
        <v>379.99855688869587</v>
      </c>
      <c r="AA182" s="23">
        <f t="shared" si="113"/>
        <v>459.98892521504018</v>
      </c>
      <c r="AB182" s="23">
        <f t="shared" si="114"/>
        <v>86.133006228104421</v>
      </c>
      <c r="AC182" s="8"/>
      <c r="AD182" s="25">
        <v>168</v>
      </c>
      <c r="AE182" s="23">
        <f t="shared" si="99"/>
        <v>1113.5329199293101</v>
      </c>
      <c r="AF182" s="23">
        <f t="shared" si="138"/>
        <v>144888.62967977615</v>
      </c>
      <c r="AG182" s="23">
        <f t="shared" si="115"/>
        <v>624.6686507437804</v>
      </c>
      <c r="AH182" s="23">
        <f t="shared" si="116"/>
        <v>488.86426918552968</v>
      </c>
      <c r="AJ182" s="25">
        <v>168</v>
      </c>
      <c r="AK182" s="23">
        <f t="shared" si="117"/>
        <v>1024.3979982413966</v>
      </c>
      <c r="AL182" s="23">
        <f t="shared" si="139"/>
        <v>138061.61581386547</v>
      </c>
      <c r="AM182" s="23">
        <f t="shared" si="118"/>
        <v>546.49389592988416</v>
      </c>
      <c r="AN182" s="23">
        <f t="shared" si="119"/>
        <v>477.90410231151247</v>
      </c>
      <c r="AO182" s="23">
        <f t="shared" si="120"/>
        <v>97.793644534821382</v>
      </c>
      <c r="AQ182" s="25">
        <v>168</v>
      </c>
      <c r="AR182" s="23">
        <f t="shared" si="121"/>
        <v>1130.4596550170538</v>
      </c>
      <c r="AS182" s="23">
        <f t="shared" si="140"/>
        <v>143366.49721140944</v>
      </c>
      <c r="AT182" s="23">
        <f t="shared" si="122"/>
        <v>672.03045567848176</v>
      </c>
      <c r="AU182" s="23">
        <f t="shared" si="123"/>
        <v>458.42919933857206</v>
      </c>
      <c r="AV182" s="23">
        <f t="shared" si="124"/>
        <v>101.5512688580817</v>
      </c>
      <c r="AW182" s="23"/>
      <c r="AX182" s="25">
        <v>168</v>
      </c>
      <c r="AY182" s="23">
        <f t="shared" si="125"/>
        <v>1194.4913688271995</v>
      </c>
      <c r="AZ182" s="23">
        <f t="shared" si="141"/>
        <v>145191.05900375693</v>
      </c>
      <c r="BA182" s="23">
        <f t="shared" si="126"/>
        <v>756.203432311234</v>
      </c>
      <c r="BB182" s="23">
        <f t="shared" si="127"/>
        <v>438.2879365159655</v>
      </c>
      <c r="BC182" s="23">
        <f t="shared" si="128"/>
        <v>112.52307072791162</v>
      </c>
      <c r="BD182" s="23"/>
      <c r="BE182" s="25">
        <v>168</v>
      </c>
      <c r="BF182" s="23">
        <f t="shared" si="129"/>
        <v>1008.556220625067</v>
      </c>
      <c r="BG182" s="23">
        <f t="shared" si="142"/>
        <v>139585.56992856009</v>
      </c>
      <c r="BH182" s="23">
        <f t="shared" si="130"/>
        <v>508.90572369787526</v>
      </c>
      <c r="BI182" s="23">
        <f t="shared" si="131"/>
        <v>499.65049692719174</v>
      </c>
      <c r="BJ182" s="23">
        <f t="shared" si="132"/>
        <v>40.712457895830028</v>
      </c>
      <c r="BL182" s="25">
        <v>168</v>
      </c>
      <c r="BM182" s="23">
        <f t="shared" si="100"/>
        <v>881.11180941839041</v>
      </c>
      <c r="BN182" s="23">
        <f t="shared" si="143"/>
        <v>143957.51759906168</v>
      </c>
      <c r="BO182" s="23">
        <f t="shared" si="101"/>
        <v>449.86724249706771</v>
      </c>
      <c r="BP182" s="23">
        <f t="shared" si="133"/>
        <v>431.2445669213227</v>
      </c>
    </row>
    <row r="183" spans="1:68" x14ac:dyDescent="0.25">
      <c r="A183" s="23">
        <f>A171*1.03</f>
        <v>302517.94497102231</v>
      </c>
      <c r="B183" s="25">
        <v>169</v>
      </c>
      <c r="C183" s="23">
        <f t="shared" si="102"/>
        <v>997.43066099333657</v>
      </c>
      <c r="D183" s="23">
        <f t="shared" si="134"/>
        <v>135143.41199740814</v>
      </c>
      <c r="E183" s="23">
        <f t="shared" si="103"/>
        <v>520.86523374001058</v>
      </c>
      <c r="F183" s="23">
        <f t="shared" si="104"/>
        <v>476.56542725332599</v>
      </c>
      <c r="G183" s="23">
        <f t="shared" si="105"/>
        <v>104.7361442979913</v>
      </c>
      <c r="I183" s="25">
        <v>169</v>
      </c>
      <c r="J183" s="23">
        <f t="shared" si="96"/>
        <v>980.4839070089065</v>
      </c>
      <c r="K183" s="23">
        <f t="shared" si="135"/>
        <v>135214.57991675945</v>
      </c>
      <c r="L183" s="23">
        <f t="shared" si="106"/>
        <v>492.96982261318544</v>
      </c>
      <c r="M183" s="23">
        <f t="shared" si="107"/>
        <v>487.51408439572106</v>
      </c>
      <c r="N183" s="23">
        <f t="shared" si="108"/>
        <v>95.776994107704624</v>
      </c>
      <c r="O183" s="8"/>
      <c r="P183" s="25">
        <v>169</v>
      </c>
      <c r="Q183" s="23">
        <f t="shared" si="97"/>
        <v>839.98748210373606</v>
      </c>
      <c r="R183" s="23">
        <f t="shared" si="136"/>
        <v>146475.68316393485</v>
      </c>
      <c r="S183" s="23">
        <f t="shared" si="109"/>
        <v>457.73650988729639</v>
      </c>
      <c r="T183" s="23">
        <f t="shared" si="110"/>
        <v>382.25097221643966</v>
      </c>
      <c r="U183" s="23">
        <f t="shared" si="111"/>
        <v>103.7536089077872</v>
      </c>
      <c r="V183" s="8"/>
      <c r="W183" s="25">
        <v>169</v>
      </c>
      <c r="X183" s="23">
        <f t="shared" si="98"/>
        <v>839.98748210373606</v>
      </c>
      <c r="Y183" s="23">
        <f t="shared" si="137"/>
        <v>121139.54927916765</v>
      </c>
      <c r="Z183" s="23">
        <f t="shared" si="112"/>
        <v>378.56109149739888</v>
      </c>
      <c r="AA183" s="23">
        <f t="shared" si="113"/>
        <v>461.42639060633718</v>
      </c>
      <c r="AB183" s="23">
        <f t="shared" si="114"/>
        <v>85.807180739410427</v>
      </c>
      <c r="AC183" s="8"/>
      <c r="AD183" s="25">
        <v>169</v>
      </c>
      <c r="AE183" s="23">
        <f t="shared" si="99"/>
        <v>1113.5329199293101</v>
      </c>
      <c r="AF183" s="23">
        <f t="shared" si="138"/>
        <v>144399.76541059063</v>
      </c>
      <c r="AG183" s="23">
        <f t="shared" si="115"/>
        <v>622.560975461711</v>
      </c>
      <c r="AH183" s="23">
        <f t="shared" si="116"/>
        <v>490.97194446759909</v>
      </c>
      <c r="AJ183" s="25">
        <v>169</v>
      </c>
      <c r="AK183" s="23">
        <f t="shared" si="117"/>
        <v>1024.3979982413966</v>
      </c>
      <c r="AL183" s="23">
        <f t="shared" si="139"/>
        <v>137583.71171155397</v>
      </c>
      <c r="AM183" s="23">
        <f t="shared" si="118"/>
        <v>544.60219219156784</v>
      </c>
      <c r="AN183" s="23">
        <f t="shared" si="119"/>
        <v>479.7958060498288</v>
      </c>
      <c r="AO183" s="23">
        <f t="shared" si="120"/>
        <v>97.455129129017408</v>
      </c>
      <c r="AQ183" s="25">
        <v>169</v>
      </c>
      <c r="AR183" s="23">
        <f t="shared" si="121"/>
        <v>1130.4596550170538</v>
      </c>
      <c r="AS183" s="23">
        <f t="shared" si="140"/>
        <v>142908.06801207087</v>
      </c>
      <c r="AT183" s="23">
        <f t="shared" si="122"/>
        <v>669.88156880658221</v>
      </c>
      <c r="AU183" s="23">
        <f t="shared" si="123"/>
        <v>460.57808621047161</v>
      </c>
      <c r="AV183" s="23">
        <f t="shared" si="124"/>
        <v>101.22654817521688</v>
      </c>
      <c r="AW183" s="23"/>
      <c r="AX183" s="25">
        <v>169</v>
      </c>
      <c r="AY183" s="23">
        <f t="shared" si="125"/>
        <v>1194.4913688271995</v>
      </c>
      <c r="AZ183" s="23">
        <f t="shared" si="141"/>
        <v>144752.77106724097</v>
      </c>
      <c r="BA183" s="23">
        <f t="shared" si="126"/>
        <v>753.92068264188003</v>
      </c>
      <c r="BB183" s="23">
        <f t="shared" si="127"/>
        <v>440.57068618531946</v>
      </c>
      <c r="BC183" s="23">
        <f t="shared" si="128"/>
        <v>112.18339757711175</v>
      </c>
      <c r="BD183" s="23"/>
      <c r="BE183" s="25">
        <v>169</v>
      </c>
      <c r="BF183" s="23">
        <f t="shared" si="129"/>
        <v>1008.556220625067</v>
      </c>
      <c r="BG183" s="23">
        <f t="shared" si="142"/>
        <v>139085.91943163291</v>
      </c>
      <c r="BH183" s="23">
        <f t="shared" si="130"/>
        <v>507.0840812611616</v>
      </c>
      <c r="BI183" s="23">
        <f t="shared" si="131"/>
        <v>501.4721393639054</v>
      </c>
      <c r="BJ183" s="23">
        <f t="shared" si="132"/>
        <v>40.566726500892933</v>
      </c>
      <c r="BL183" s="25">
        <v>169</v>
      </c>
      <c r="BM183" s="23">
        <f t="shared" si="100"/>
        <v>881.11180941839041</v>
      </c>
      <c r="BN183" s="23">
        <f t="shared" si="143"/>
        <v>143526.27303214037</v>
      </c>
      <c r="BO183" s="23">
        <f t="shared" si="101"/>
        <v>448.51960322543863</v>
      </c>
      <c r="BP183" s="23">
        <f t="shared" si="133"/>
        <v>432.59220619295178</v>
      </c>
    </row>
    <row r="184" spans="1:68" x14ac:dyDescent="0.25">
      <c r="A184" s="23"/>
      <c r="B184" s="25">
        <v>170</v>
      </c>
      <c r="C184" s="23">
        <f t="shared" si="102"/>
        <v>997.43066099333657</v>
      </c>
      <c r="D184" s="23">
        <f t="shared" si="134"/>
        <v>134666.84657015483</v>
      </c>
      <c r="E184" s="23">
        <f t="shared" si="103"/>
        <v>519.02847115580505</v>
      </c>
      <c r="F184" s="23">
        <f t="shared" si="104"/>
        <v>478.40218983753152</v>
      </c>
      <c r="G184" s="23">
        <f t="shared" si="105"/>
        <v>104.36680609186999</v>
      </c>
      <c r="I184" s="25">
        <v>170</v>
      </c>
      <c r="J184" s="23">
        <f t="shared" si="96"/>
        <v>980.4839070089065</v>
      </c>
      <c r="K184" s="23">
        <f t="shared" si="135"/>
        <v>134727.06583236373</v>
      </c>
      <c r="L184" s="23">
        <f t="shared" si="106"/>
        <v>491.19242751382603</v>
      </c>
      <c r="M184" s="23">
        <f t="shared" si="107"/>
        <v>489.29147949508047</v>
      </c>
      <c r="N184" s="23">
        <f t="shared" si="108"/>
        <v>95.431671631257657</v>
      </c>
      <c r="O184" s="8"/>
      <c r="P184" s="25">
        <v>170</v>
      </c>
      <c r="Q184" s="23">
        <f t="shared" si="97"/>
        <v>839.98748210373606</v>
      </c>
      <c r="R184" s="23">
        <f t="shared" si="136"/>
        <v>146093.4321917184</v>
      </c>
      <c r="S184" s="23">
        <f t="shared" si="109"/>
        <v>456.54197559911995</v>
      </c>
      <c r="T184" s="23">
        <f t="shared" si="110"/>
        <v>383.44550650461611</v>
      </c>
      <c r="U184" s="23">
        <f t="shared" si="111"/>
        <v>103.48284780246721</v>
      </c>
      <c r="V184" s="8"/>
      <c r="W184" s="25">
        <v>170</v>
      </c>
      <c r="X184" s="23">
        <f t="shared" si="98"/>
        <v>839.98748210373606</v>
      </c>
      <c r="Y184" s="23">
        <f t="shared" si="137"/>
        <v>120678.12288856131</v>
      </c>
      <c r="Z184" s="23">
        <f t="shared" si="112"/>
        <v>377.11913402675407</v>
      </c>
      <c r="AA184" s="23">
        <f t="shared" si="113"/>
        <v>462.86834807698199</v>
      </c>
      <c r="AB184" s="23">
        <f t="shared" si="114"/>
        <v>85.480337046064264</v>
      </c>
      <c r="AC184" s="8"/>
      <c r="AD184" s="25">
        <v>170</v>
      </c>
      <c r="AE184" s="23">
        <f t="shared" si="99"/>
        <v>1113.5329199293101</v>
      </c>
      <c r="AF184" s="23">
        <f t="shared" si="138"/>
        <v>143908.79346612302</v>
      </c>
      <c r="AG184" s="23">
        <f t="shared" si="115"/>
        <v>620.44421320934202</v>
      </c>
      <c r="AH184" s="23">
        <f t="shared" si="116"/>
        <v>493.08870671996806</v>
      </c>
      <c r="AJ184" s="25">
        <v>170</v>
      </c>
      <c r="AK184" s="23">
        <f t="shared" si="117"/>
        <v>1024.3979982413966</v>
      </c>
      <c r="AL184" s="23">
        <f t="shared" si="139"/>
        <v>137103.91590550414</v>
      </c>
      <c r="AM184" s="23">
        <f t="shared" si="118"/>
        <v>542.7030004592873</v>
      </c>
      <c r="AN184" s="23">
        <f t="shared" si="119"/>
        <v>481.69499778210934</v>
      </c>
      <c r="AO184" s="23">
        <f t="shared" si="120"/>
        <v>97.115273766398772</v>
      </c>
      <c r="AQ184" s="25">
        <v>170</v>
      </c>
      <c r="AR184" s="23">
        <f t="shared" si="121"/>
        <v>1130.4596550170538</v>
      </c>
      <c r="AS184" s="23">
        <f t="shared" si="140"/>
        <v>142447.4899258604</v>
      </c>
      <c r="AT184" s="23">
        <f t="shared" si="122"/>
        <v>667.72260902747064</v>
      </c>
      <c r="AU184" s="23">
        <f t="shared" si="123"/>
        <v>462.73704598958318</v>
      </c>
      <c r="AV184" s="23">
        <f t="shared" si="124"/>
        <v>100.90030536415112</v>
      </c>
      <c r="AW184" s="23"/>
      <c r="AX184" s="25">
        <v>170</v>
      </c>
      <c r="AY184" s="23">
        <f t="shared" si="125"/>
        <v>1194.4913688271995</v>
      </c>
      <c r="AZ184" s="23">
        <f t="shared" si="141"/>
        <v>144312.20038105565</v>
      </c>
      <c r="BA184" s="23">
        <f t="shared" si="126"/>
        <v>751.62604365133143</v>
      </c>
      <c r="BB184" s="23">
        <f t="shared" si="127"/>
        <v>442.86532517586807</v>
      </c>
      <c r="BC184" s="23">
        <f t="shared" si="128"/>
        <v>111.84195529531813</v>
      </c>
      <c r="BD184" s="23"/>
      <c r="BE184" s="25">
        <v>170</v>
      </c>
      <c r="BF184" s="23">
        <f t="shared" si="129"/>
        <v>1008.556220625067</v>
      </c>
      <c r="BG184" s="23">
        <f t="shared" si="142"/>
        <v>138584.447292269</v>
      </c>
      <c r="BH184" s="23">
        <f t="shared" si="130"/>
        <v>505.2557974197307</v>
      </c>
      <c r="BI184" s="23">
        <f t="shared" si="131"/>
        <v>503.3004232053363</v>
      </c>
      <c r="BJ184" s="23">
        <f t="shared" si="132"/>
        <v>40.420463793578463</v>
      </c>
      <c r="BL184" s="25">
        <v>170</v>
      </c>
      <c r="BM184" s="23">
        <f t="shared" si="100"/>
        <v>881.11180941839041</v>
      </c>
      <c r="BN184" s="23">
        <f t="shared" si="143"/>
        <v>143093.68082594741</v>
      </c>
      <c r="BO184" s="23">
        <f t="shared" si="101"/>
        <v>447.16775258108561</v>
      </c>
      <c r="BP184" s="23">
        <f t="shared" si="133"/>
        <v>433.9440568373048</v>
      </c>
    </row>
    <row r="185" spans="1:68" x14ac:dyDescent="0.25">
      <c r="A185" s="23"/>
      <c r="B185" s="25">
        <v>171</v>
      </c>
      <c r="C185" s="23">
        <f t="shared" si="102"/>
        <v>997.43066099333657</v>
      </c>
      <c r="D185" s="23">
        <f t="shared" si="134"/>
        <v>134188.44438031729</v>
      </c>
      <c r="E185" s="23">
        <f t="shared" si="103"/>
        <v>517.18462938247285</v>
      </c>
      <c r="F185" s="23">
        <f t="shared" si="104"/>
        <v>480.24603161086372</v>
      </c>
      <c r="G185" s="23">
        <f t="shared" si="105"/>
        <v>103.99604439474589</v>
      </c>
      <c r="I185" s="25">
        <v>171</v>
      </c>
      <c r="J185" s="23">
        <f t="shared" si="96"/>
        <v>980.4839070089065</v>
      </c>
      <c r="K185" s="23">
        <f t="shared" si="135"/>
        <v>134237.77435286864</v>
      </c>
      <c r="L185" s="23">
        <f t="shared" si="106"/>
        <v>489.40855232816688</v>
      </c>
      <c r="M185" s="23">
        <f t="shared" si="107"/>
        <v>491.07535468073962</v>
      </c>
      <c r="N185" s="23">
        <f t="shared" si="108"/>
        <v>95.085090166615288</v>
      </c>
      <c r="O185" s="8"/>
      <c r="P185" s="25">
        <v>171</v>
      </c>
      <c r="Q185" s="23">
        <f t="shared" si="97"/>
        <v>839.98748210373606</v>
      </c>
      <c r="R185" s="23">
        <f t="shared" si="136"/>
        <v>145709.98668521378</v>
      </c>
      <c r="S185" s="23">
        <f t="shared" si="109"/>
        <v>455.34370839129303</v>
      </c>
      <c r="T185" s="23">
        <f t="shared" si="110"/>
        <v>384.64377371244302</v>
      </c>
      <c r="U185" s="23">
        <f t="shared" si="111"/>
        <v>103.2112405686931</v>
      </c>
      <c r="V185" s="8"/>
      <c r="W185" s="25">
        <v>171</v>
      </c>
      <c r="X185" s="23">
        <f t="shared" si="98"/>
        <v>839.98748210373606</v>
      </c>
      <c r="Y185" s="23">
        <f t="shared" si="137"/>
        <v>120215.25454048433</v>
      </c>
      <c r="Z185" s="23">
        <f t="shared" si="112"/>
        <v>375.67267043901347</v>
      </c>
      <c r="AA185" s="23">
        <f t="shared" si="113"/>
        <v>464.31481166472258</v>
      </c>
      <c r="AB185" s="23">
        <f t="shared" si="114"/>
        <v>85.152471966176407</v>
      </c>
      <c r="AC185" s="8"/>
      <c r="AD185" s="25">
        <v>171</v>
      </c>
      <c r="AE185" s="23">
        <f t="shared" si="99"/>
        <v>1113.5329199293101</v>
      </c>
      <c r="AF185" s="23">
        <f t="shared" si="138"/>
        <v>143415.70475940304</v>
      </c>
      <c r="AG185" s="23">
        <f t="shared" si="115"/>
        <v>618.31832480937214</v>
      </c>
      <c r="AH185" s="23">
        <f t="shared" si="116"/>
        <v>495.21459511993794</v>
      </c>
      <c r="AJ185" s="25">
        <v>171</v>
      </c>
      <c r="AK185" s="23">
        <f t="shared" si="117"/>
        <v>1024.3979982413966</v>
      </c>
      <c r="AL185" s="23">
        <f t="shared" si="139"/>
        <v>136622.22090772202</v>
      </c>
      <c r="AM185" s="23">
        <f t="shared" si="118"/>
        <v>540.79629109306632</v>
      </c>
      <c r="AN185" s="23">
        <f t="shared" si="119"/>
        <v>483.60170714833032</v>
      </c>
      <c r="AO185" s="23">
        <f t="shared" si="120"/>
        <v>96.774073142969769</v>
      </c>
      <c r="AQ185" s="25">
        <v>171</v>
      </c>
      <c r="AR185" s="23">
        <f t="shared" si="121"/>
        <v>1130.4596550170538</v>
      </c>
      <c r="AS185" s="23">
        <f t="shared" si="140"/>
        <v>141984.75287987082</v>
      </c>
      <c r="AT185" s="23">
        <f t="shared" si="122"/>
        <v>665.55352912439446</v>
      </c>
      <c r="AU185" s="23">
        <f t="shared" si="123"/>
        <v>464.90612589265936</v>
      </c>
      <c r="AV185" s="23">
        <f t="shared" si="124"/>
        <v>100.57253328990851</v>
      </c>
      <c r="AW185" s="23"/>
      <c r="AX185" s="25">
        <v>171</v>
      </c>
      <c r="AY185" s="23">
        <f t="shared" si="125"/>
        <v>1194.4913688271995</v>
      </c>
      <c r="AZ185" s="23">
        <f t="shared" si="141"/>
        <v>143869.33505587978</v>
      </c>
      <c r="BA185" s="23">
        <f t="shared" si="126"/>
        <v>749.31945341604046</v>
      </c>
      <c r="BB185" s="23">
        <f t="shared" si="127"/>
        <v>445.17191541115903</v>
      </c>
      <c r="BC185" s="23">
        <f t="shared" si="128"/>
        <v>111.49873466830682</v>
      </c>
      <c r="BD185" s="23"/>
      <c r="BE185" s="25">
        <v>171</v>
      </c>
      <c r="BF185" s="23">
        <f t="shared" si="129"/>
        <v>1008.556220625067</v>
      </c>
      <c r="BG185" s="23">
        <f t="shared" si="142"/>
        <v>138081.14686906367</v>
      </c>
      <c r="BH185" s="23">
        <f t="shared" si="130"/>
        <v>503.4208479601279</v>
      </c>
      <c r="BI185" s="23">
        <f t="shared" si="131"/>
        <v>505.1353726649391</v>
      </c>
      <c r="BJ185" s="23">
        <f t="shared" si="132"/>
        <v>40.27366783681024</v>
      </c>
      <c r="BL185" s="25">
        <v>171</v>
      </c>
      <c r="BM185" s="23">
        <f t="shared" si="100"/>
        <v>881.11180941839041</v>
      </c>
      <c r="BN185" s="23">
        <f t="shared" si="143"/>
        <v>142659.73676911011</v>
      </c>
      <c r="BO185" s="23">
        <f t="shared" si="101"/>
        <v>445.81167740346905</v>
      </c>
      <c r="BP185" s="23">
        <f t="shared" si="133"/>
        <v>435.30013201492136</v>
      </c>
    </row>
    <row r="186" spans="1:68" x14ac:dyDescent="0.25">
      <c r="A186" s="23"/>
      <c r="B186" s="25">
        <v>172</v>
      </c>
      <c r="C186" s="23">
        <f t="shared" si="102"/>
        <v>997.43066099333657</v>
      </c>
      <c r="D186" s="23">
        <f t="shared" si="134"/>
        <v>133708.19834870641</v>
      </c>
      <c r="E186" s="23">
        <f t="shared" si="103"/>
        <v>515.33368113563927</v>
      </c>
      <c r="F186" s="23">
        <f t="shared" si="104"/>
        <v>482.09697985769731</v>
      </c>
      <c r="G186" s="23">
        <f t="shared" si="105"/>
        <v>103.62385372024747</v>
      </c>
      <c r="I186" s="25">
        <v>172</v>
      </c>
      <c r="J186" s="23">
        <f t="shared" si="96"/>
        <v>980.4839070089065</v>
      </c>
      <c r="K186" s="23">
        <f t="shared" si="135"/>
        <v>133746.6989981879</v>
      </c>
      <c r="L186" s="23">
        <f t="shared" si="106"/>
        <v>487.61817343089336</v>
      </c>
      <c r="M186" s="23">
        <f t="shared" si="107"/>
        <v>492.86573357801313</v>
      </c>
      <c r="N186" s="23">
        <f t="shared" si="108"/>
        <v>94.737245123716434</v>
      </c>
      <c r="O186" s="8"/>
      <c r="P186" s="25">
        <v>172</v>
      </c>
      <c r="Q186" s="23">
        <f t="shared" si="97"/>
        <v>839.98748210373606</v>
      </c>
      <c r="R186" s="23">
        <f t="shared" si="136"/>
        <v>145325.34291150133</v>
      </c>
      <c r="S186" s="23">
        <f t="shared" si="109"/>
        <v>454.14169659844163</v>
      </c>
      <c r="T186" s="23">
        <f t="shared" si="110"/>
        <v>385.84578550529443</v>
      </c>
      <c r="U186" s="23">
        <f t="shared" si="111"/>
        <v>102.93878456231344</v>
      </c>
      <c r="V186" s="8"/>
      <c r="W186" s="25">
        <v>172</v>
      </c>
      <c r="X186" s="23">
        <f t="shared" si="98"/>
        <v>839.98748210373606</v>
      </c>
      <c r="Y186" s="23">
        <f t="shared" si="137"/>
        <v>119750.93972881961</v>
      </c>
      <c r="Z186" s="23">
        <f t="shared" si="112"/>
        <v>374.22168665256123</v>
      </c>
      <c r="AA186" s="23">
        <f t="shared" si="113"/>
        <v>465.76579545117482</v>
      </c>
      <c r="AB186" s="23">
        <f t="shared" si="114"/>
        <v>84.823582307913895</v>
      </c>
      <c r="AC186" s="8"/>
      <c r="AD186" s="25">
        <v>172</v>
      </c>
      <c r="AE186" s="23">
        <f t="shared" si="99"/>
        <v>1113.5329199293101</v>
      </c>
      <c r="AF186" s="23">
        <f t="shared" si="138"/>
        <v>142920.49016428311</v>
      </c>
      <c r="AG186" s="23">
        <f t="shared" si="115"/>
        <v>616.18327091559252</v>
      </c>
      <c r="AH186" s="23">
        <f t="shared" si="116"/>
        <v>497.34964901371757</v>
      </c>
      <c r="AJ186" s="25">
        <v>172</v>
      </c>
      <c r="AK186" s="23">
        <f t="shared" si="117"/>
        <v>1024.3979982413966</v>
      </c>
      <c r="AL186" s="23">
        <f t="shared" si="139"/>
        <v>136138.61920057368</v>
      </c>
      <c r="AM186" s="23">
        <f t="shared" si="118"/>
        <v>538.8820343356042</v>
      </c>
      <c r="AN186" s="23">
        <f t="shared" si="119"/>
        <v>485.51596390579243</v>
      </c>
      <c r="AO186" s="23">
        <f t="shared" si="120"/>
        <v>96.431521933739702</v>
      </c>
      <c r="AQ186" s="25">
        <v>172</v>
      </c>
      <c r="AR186" s="23">
        <f t="shared" si="121"/>
        <v>1130.4596550170538</v>
      </c>
      <c r="AS186" s="23">
        <f t="shared" si="140"/>
        <v>141519.84675397817</v>
      </c>
      <c r="AT186" s="23">
        <f t="shared" si="122"/>
        <v>663.3742816592727</v>
      </c>
      <c r="AU186" s="23">
        <f t="shared" si="123"/>
        <v>467.08537335778112</v>
      </c>
      <c r="AV186" s="23">
        <f t="shared" si="124"/>
        <v>100.24322478406788</v>
      </c>
      <c r="AW186" s="23"/>
      <c r="AX186" s="25">
        <v>172</v>
      </c>
      <c r="AY186" s="23">
        <f t="shared" si="125"/>
        <v>1194.4913688271995</v>
      </c>
      <c r="AZ186" s="23">
        <f t="shared" si="141"/>
        <v>143424.16314046862</v>
      </c>
      <c r="BA186" s="23">
        <f t="shared" si="126"/>
        <v>747.00084968994065</v>
      </c>
      <c r="BB186" s="23">
        <f t="shared" si="127"/>
        <v>447.49051913725884</v>
      </c>
      <c r="BC186" s="23">
        <f t="shared" si="128"/>
        <v>111.15372643386317</v>
      </c>
      <c r="BD186" s="23"/>
      <c r="BE186" s="25">
        <v>172</v>
      </c>
      <c r="BF186" s="23">
        <f t="shared" si="129"/>
        <v>1008.556220625067</v>
      </c>
      <c r="BG186" s="23">
        <f t="shared" si="142"/>
        <v>137576.01149639874</v>
      </c>
      <c r="BH186" s="23">
        <f t="shared" si="130"/>
        <v>501.57920858062039</v>
      </c>
      <c r="BI186" s="23">
        <f t="shared" si="131"/>
        <v>506.97701204444661</v>
      </c>
      <c r="BJ186" s="23">
        <f t="shared" si="132"/>
        <v>40.126336686449633</v>
      </c>
      <c r="BL186" s="25">
        <v>172</v>
      </c>
      <c r="BM186" s="23">
        <f t="shared" si="100"/>
        <v>881.11180941839041</v>
      </c>
      <c r="BN186" s="23">
        <f t="shared" si="143"/>
        <v>142224.43663709518</v>
      </c>
      <c r="BO186" s="23">
        <f t="shared" si="101"/>
        <v>444.4513644909224</v>
      </c>
      <c r="BP186" s="23">
        <f t="shared" si="133"/>
        <v>436.66044492746801</v>
      </c>
    </row>
    <row r="187" spans="1:68" x14ac:dyDescent="0.25">
      <c r="A187" s="23"/>
      <c r="B187" s="25">
        <v>173</v>
      </c>
      <c r="C187" s="23">
        <f t="shared" si="102"/>
        <v>997.43066099333657</v>
      </c>
      <c r="D187" s="23">
        <f t="shared" si="134"/>
        <v>133226.10136884873</v>
      </c>
      <c r="E187" s="23">
        <f t="shared" si="103"/>
        <v>513.4755990257712</v>
      </c>
      <c r="F187" s="23">
        <f t="shared" si="104"/>
        <v>483.95506196756537</v>
      </c>
      <c r="G187" s="23">
        <f t="shared" si="105"/>
        <v>103.25022856085776</v>
      </c>
      <c r="I187" s="25">
        <v>173</v>
      </c>
      <c r="J187" s="23">
        <f t="shared" si="96"/>
        <v>980.4839070089065</v>
      </c>
      <c r="K187" s="23">
        <f t="shared" si="135"/>
        <v>133253.83326460989</v>
      </c>
      <c r="L187" s="23">
        <f t="shared" si="106"/>
        <v>485.82126711055685</v>
      </c>
      <c r="M187" s="23">
        <f t="shared" si="107"/>
        <v>494.66263989834965</v>
      </c>
      <c r="N187" s="23">
        <f t="shared" si="108"/>
        <v>94.388131895765341</v>
      </c>
      <c r="O187" s="8"/>
      <c r="P187" s="25">
        <v>173</v>
      </c>
      <c r="Q187" s="23">
        <f t="shared" si="97"/>
        <v>839.98748210373606</v>
      </c>
      <c r="R187" s="23">
        <f t="shared" si="136"/>
        <v>144939.49712599604</v>
      </c>
      <c r="S187" s="23">
        <f t="shared" si="109"/>
        <v>452.93592851873763</v>
      </c>
      <c r="T187" s="23">
        <f t="shared" si="110"/>
        <v>387.05155358499843</v>
      </c>
      <c r="U187" s="23">
        <f t="shared" si="111"/>
        <v>102.66547713091387</v>
      </c>
      <c r="V187" s="8"/>
      <c r="W187" s="25">
        <v>173</v>
      </c>
      <c r="X187" s="23">
        <f t="shared" si="98"/>
        <v>839.98748210373606</v>
      </c>
      <c r="Y187" s="23">
        <f t="shared" si="137"/>
        <v>119285.17393336842</v>
      </c>
      <c r="Z187" s="23">
        <f t="shared" si="112"/>
        <v>372.76616854177627</v>
      </c>
      <c r="AA187" s="23">
        <f t="shared" si="113"/>
        <v>467.22131356195979</v>
      </c>
      <c r="AB187" s="23">
        <f t="shared" si="114"/>
        <v>84.493664869469299</v>
      </c>
      <c r="AC187" s="8"/>
      <c r="AD187" s="25">
        <v>173</v>
      </c>
      <c r="AE187" s="23">
        <f t="shared" si="99"/>
        <v>1113.5329199293101</v>
      </c>
      <c r="AF187" s="23">
        <f t="shared" si="138"/>
        <v>142423.14051526939</v>
      </c>
      <c r="AG187" s="23">
        <f t="shared" si="115"/>
        <v>614.03901201215797</v>
      </c>
      <c r="AH187" s="23">
        <f t="shared" si="116"/>
        <v>499.49390791715211</v>
      </c>
      <c r="AJ187" s="25">
        <v>173</v>
      </c>
      <c r="AK187" s="23">
        <f t="shared" si="117"/>
        <v>1024.3979982413966</v>
      </c>
      <c r="AL187" s="23">
        <f t="shared" si="139"/>
        <v>135653.1032366679</v>
      </c>
      <c r="AM187" s="23">
        <f t="shared" si="118"/>
        <v>536.96020031181047</v>
      </c>
      <c r="AN187" s="23">
        <f t="shared" si="119"/>
        <v>487.43779792958617</v>
      </c>
      <c r="AO187" s="23">
        <f t="shared" si="120"/>
        <v>96.087614792639769</v>
      </c>
      <c r="AQ187" s="25">
        <v>173</v>
      </c>
      <c r="AR187" s="23">
        <f t="shared" si="121"/>
        <v>1130.4596550170538</v>
      </c>
      <c r="AS187" s="23">
        <f t="shared" si="140"/>
        <v>141052.76138062039</v>
      </c>
      <c r="AT187" s="23">
        <f t="shared" si="122"/>
        <v>661.18481897165805</v>
      </c>
      <c r="AU187" s="23">
        <f t="shared" si="123"/>
        <v>469.27483604539577</v>
      </c>
      <c r="AV187" s="23">
        <f t="shared" si="124"/>
        <v>99.912372644606108</v>
      </c>
      <c r="AW187" s="23"/>
      <c r="AX187" s="25">
        <v>173</v>
      </c>
      <c r="AY187" s="23">
        <f t="shared" si="125"/>
        <v>1194.4913688271995</v>
      </c>
      <c r="AZ187" s="23">
        <f t="shared" si="141"/>
        <v>142976.67262133135</v>
      </c>
      <c r="BA187" s="23">
        <f t="shared" si="126"/>
        <v>744.67016990276738</v>
      </c>
      <c r="BB187" s="23">
        <f t="shared" si="127"/>
        <v>449.82119892443211</v>
      </c>
      <c r="BC187" s="23">
        <f t="shared" si="128"/>
        <v>110.8069212815318</v>
      </c>
      <c r="BD187" s="23"/>
      <c r="BE187" s="25">
        <v>173</v>
      </c>
      <c r="BF187" s="23">
        <f t="shared" si="129"/>
        <v>1008.556220625067</v>
      </c>
      <c r="BG187" s="23">
        <f t="shared" si="142"/>
        <v>137069.03448435428</v>
      </c>
      <c r="BH187" s="23">
        <f t="shared" si="130"/>
        <v>499.73085489087492</v>
      </c>
      <c r="BI187" s="23">
        <f t="shared" si="131"/>
        <v>508.82536573419208</v>
      </c>
      <c r="BJ187" s="23">
        <f t="shared" si="132"/>
        <v>39.978468391270006</v>
      </c>
      <c r="BL187" s="25">
        <v>173</v>
      </c>
      <c r="BM187" s="23">
        <f t="shared" si="100"/>
        <v>881.11180941839041</v>
      </c>
      <c r="BN187" s="23">
        <f t="shared" si="143"/>
        <v>141787.77619216772</v>
      </c>
      <c r="BO187" s="23">
        <f t="shared" si="101"/>
        <v>443.0868006005241</v>
      </c>
      <c r="BP187" s="23">
        <f t="shared" si="133"/>
        <v>438.02500881786631</v>
      </c>
    </row>
    <row r="188" spans="1:68" x14ac:dyDescent="0.25">
      <c r="A188" s="23"/>
      <c r="B188" s="25">
        <v>174</v>
      </c>
      <c r="C188" s="23">
        <f t="shared" si="102"/>
        <v>997.43066099333657</v>
      </c>
      <c r="D188" s="23">
        <f t="shared" si="134"/>
        <v>132742.14630688116</v>
      </c>
      <c r="E188" s="23">
        <f t="shared" si="103"/>
        <v>511.61035555777113</v>
      </c>
      <c r="F188" s="23">
        <f t="shared" si="104"/>
        <v>485.82030543556544</v>
      </c>
      <c r="G188" s="23">
        <f t="shared" si="105"/>
        <v>102.8751633878329</v>
      </c>
      <c r="I188" s="25">
        <v>174</v>
      </c>
      <c r="J188" s="23">
        <f t="shared" si="96"/>
        <v>980.4839070089065</v>
      </c>
      <c r="K188" s="23">
        <f t="shared" si="135"/>
        <v>132759.17062471155</v>
      </c>
      <c r="L188" s="23">
        <f t="shared" si="106"/>
        <v>484.01780956926081</v>
      </c>
      <c r="M188" s="23">
        <f t="shared" si="107"/>
        <v>496.46609743964569</v>
      </c>
      <c r="N188" s="23">
        <f t="shared" si="108"/>
        <v>94.037745859170684</v>
      </c>
      <c r="O188" s="8"/>
      <c r="P188" s="25">
        <v>174</v>
      </c>
      <c r="Q188" s="23">
        <f t="shared" si="97"/>
        <v>839.98748210373606</v>
      </c>
      <c r="R188" s="23">
        <f t="shared" si="136"/>
        <v>144552.44557241106</v>
      </c>
      <c r="S188" s="23">
        <f t="shared" si="109"/>
        <v>451.72639241378454</v>
      </c>
      <c r="T188" s="23">
        <f t="shared" si="110"/>
        <v>388.26108968995152</v>
      </c>
      <c r="U188" s="23">
        <f t="shared" si="111"/>
        <v>102.39131561379118</v>
      </c>
      <c r="V188" s="8"/>
      <c r="W188" s="25">
        <v>174</v>
      </c>
      <c r="X188" s="23">
        <f t="shared" si="98"/>
        <v>839.98748210373606</v>
      </c>
      <c r="Y188" s="23">
        <f t="shared" si="137"/>
        <v>118817.95261980647</v>
      </c>
      <c r="Z188" s="23">
        <f t="shared" si="112"/>
        <v>371.30610193689517</v>
      </c>
      <c r="AA188" s="23">
        <f t="shared" si="113"/>
        <v>468.68138016684088</v>
      </c>
      <c r="AB188" s="23">
        <f t="shared" si="114"/>
        <v>84.162716439029595</v>
      </c>
      <c r="AC188" s="8"/>
      <c r="AD188" s="25">
        <v>174</v>
      </c>
      <c r="AE188" s="23">
        <f t="shared" si="99"/>
        <v>1113.5329199293101</v>
      </c>
      <c r="AF188" s="23">
        <f t="shared" si="138"/>
        <v>141923.64660735225</v>
      </c>
      <c r="AG188" s="23">
        <f t="shared" si="115"/>
        <v>611.88550841285587</v>
      </c>
      <c r="AH188" s="23">
        <f t="shared" si="116"/>
        <v>501.64741151645421</v>
      </c>
      <c r="AJ188" s="25">
        <v>174</v>
      </c>
      <c r="AK188" s="23">
        <f t="shared" si="117"/>
        <v>1024.3979982413966</v>
      </c>
      <c r="AL188" s="23">
        <f t="shared" si="139"/>
        <v>135165.6654387383</v>
      </c>
      <c r="AM188" s="23">
        <f t="shared" si="118"/>
        <v>535.03075902833916</v>
      </c>
      <c r="AN188" s="23">
        <f t="shared" si="119"/>
        <v>489.36723921305747</v>
      </c>
      <c r="AO188" s="23">
        <f t="shared" si="120"/>
        <v>95.74234635243964</v>
      </c>
      <c r="AQ188" s="25">
        <v>174</v>
      </c>
      <c r="AR188" s="23">
        <f t="shared" si="121"/>
        <v>1130.4596550170538</v>
      </c>
      <c r="AS188" s="23">
        <f t="shared" si="140"/>
        <v>140583.48654457499</v>
      </c>
      <c r="AT188" s="23">
        <f t="shared" si="122"/>
        <v>658.98509317769526</v>
      </c>
      <c r="AU188" s="23">
        <f t="shared" si="123"/>
        <v>471.47456183935856</v>
      </c>
      <c r="AV188" s="23">
        <f t="shared" si="124"/>
        <v>99.579969635740625</v>
      </c>
      <c r="AW188" s="23"/>
      <c r="AX188" s="25">
        <v>174</v>
      </c>
      <c r="AY188" s="23">
        <f t="shared" si="125"/>
        <v>1194.4913688271995</v>
      </c>
      <c r="AZ188" s="23">
        <f t="shared" si="141"/>
        <v>142526.85142240691</v>
      </c>
      <c r="BA188" s="23">
        <f t="shared" si="126"/>
        <v>742.32735115836931</v>
      </c>
      <c r="BB188" s="23">
        <f t="shared" si="127"/>
        <v>452.16401766883018</v>
      </c>
      <c r="BC188" s="23">
        <f t="shared" si="128"/>
        <v>110.45830985236535</v>
      </c>
      <c r="BD188" s="23"/>
      <c r="BE188" s="25">
        <v>174</v>
      </c>
      <c r="BF188" s="23">
        <f t="shared" si="129"/>
        <v>1008.556220625067</v>
      </c>
      <c r="BG188" s="23">
        <f t="shared" si="142"/>
        <v>136560.20911862009</v>
      </c>
      <c r="BH188" s="23">
        <f t="shared" si="130"/>
        <v>497.87576241163566</v>
      </c>
      <c r="BI188" s="23">
        <f t="shared" si="131"/>
        <v>510.68045821343134</v>
      </c>
      <c r="BJ188" s="23">
        <f t="shared" si="132"/>
        <v>39.830060992930861</v>
      </c>
      <c r="BL188" s="25">
        <v>174</v>
      </c>
      <c r="BM188" s="23">
        <f t="shared" si="100"/>
        <v>881.11180941839041</v>
      </c>
      <c r="BN188" s="23">
        <f t="shared" si="143"/>
        <v>141349.75118334984</v>
      </c>
      <c r="BO188" s="23">
        <f t="shared" si="101"/>
        <v>441.71797244796824</v>
      </c>
      <c r="BP188" s="23">
        <f t="shared" si="133"/>
        <v>439.39383697042217</v>
      </c>
    </row>
    <row r="189" spans="1:68" x14ac:dyDescent="0.25">
      <c r="A189" s="23"/>
      <c r="B189" s="25">
        <v>175</v>
      </c>
      <c r="C189" s="23">
        <f t="shared" si="102"/>
        <v>997.43066099333657</v>
      </c>
      <c r="D189" s="23">
        <f t="shared" si="134"/>
        <v>132256.32600144559</v>
      </c>
      <c r="E189" s="23">
        <f t="shared" si="103"/>
        <v>509.73792313057157</v>
      </c>
      <c r="F189" s="23">
        <f t="shared" si="104"/>
        <v>487.692737862765</v>
      </c>
      <c r="G189" s="23">
        <f t="shared" si="105"/>
        <v>102.49865265112032</v>
      </c>
      <c r="I189" s="25">
        <v>175</v>
      </c>
      <c r="J189" s="23">
        <f t="shared" si="96"/>
        <v>980.4839070089065</v>
      </c>
      <c r="K189" s="23">
        <f t="shared" si="135"/>
        <v>132262.70452727191</v>
      </c>
      <c r="L189" s="23">
        <f t="shared" si="106"/>
        <v>482.20777692234549</v>
      </c>
      <c r="M189" s="23">
        <f t="shared" si="107"/>
        <v>498.27613008656101</v>
      </c>
      <c r="N189" s="23">
        <f t="shared" si="108"/>
        <v>93.686082373484282</v>
      </c>
      <c r="O189" s="8"/>
      <c r="P189" s="25">
        <v>175</v>
      </c>
      <c r="Q189" s="23">
        <f t="shared" si="97"/>
        <v>839.98748210373606</v>
      </c>
      <c r="R189" s="23">
        <f t="shared" si="136"/>
        <v>144164.18448272112</v>
      </c>
      <c r="S189" s="23">
        <f t="shared" si="109"/>
        <v>450.51307650850345</v>
      </c>
      <c r="T189" s="23">
        <f t="shared" si="110"/>
        <v>389.47440559523261</v>
      </c>
      <c r="U189" s="23">
        <f t="shared" si="111"/>
        <v>102.11629734192746</v>
      </c>
      <c r="V189" s="8"/>
      <c r="W189" s="25">
        <v>175</v>
      </c>
      <c r="X189" s="23">
        <f t="shared" si="98"/>
        <v>839.98748210373606</v>
      </c>
      <c r="Y189" s="23">
        <f t="shared" si="137"/>
        <v>118349.27123963962</v>
      </c>
      <c r="Z189" s="23">
        <f t="shared" si="112"/>
        <v>369.84147262387381</v>
      </c>
      <c r="AA189" s="23">
        <f t="shared" si="113"/>
        <v>470.14600947986224</v>
      </c>
      <c r="AB189" s="23">
        <f t="shared" si="114"/>
        <v>83.830733794744745</v>
      </c>
      <c r="AC189" s="8"/>
      <c r="AD189" s="25">
        <v>175</v>
      </c>
      <c r="AE189" s="23">
        <f t="shared" si="99"/>
        <v>1113.5329199293101</v>
      </c>
      <c r="AF189" s="23">
        <f t="shared" si="138"/>
        <v>141421.99919583579</v>
      </c>
      <c r="AG189" s="23">
        <f t="shared" si="115"/>
        <v>609.72272026037172</v>
      </c>
      <c r="AH189" s="23">
        <f t="shared" si="116"/>
        <v>503.81019966893837</v>
      </c>
      <c r="AJ189" s="25">
        <v>175</v>
      </c>
      <c r="AK189" s="23">
        <f t="shared" si="117"/>
        <v>1024.3979982413966</v>
      </c>
      <c r="AL189" s="23">
        <f t="shared" si="139"/>
        <v>134676.29819952525</v>
      </c>
      <c r="AM189" s="23">
        <f t="shared" si="118"/>
        <v>533.09368037312083</v>
      </c>
      <c r="AN189" s="23">
        <f t="shared" si="119"/>
        <v>491.3043178682758</v>
      </c>
      <c r="AO189" s="23">
        <f t="shared" si="120"/>
        <v>95.395711224663728</v>
      </c>
      <c r="AQ189" s="25">
        <v>175</v>
      </c>
      <c r="AR189" s="23">
        <f t="shared" si="121"/>
        <v>1130.4596550170538</v>
      </c>
      <c r="AS189" s="23">
        <f t="shared" si="140"/>
        <v>140112.01198273562</v>
      </c>
      <c r="AT189" s="23">
        <f t="shared" si="122"/>
        <v>656.7750561690732</v>
      </c>
      <c r="AU189" s="23">
        <f t="shared" si="123"/>
        <v>473.68459884798062</v>
      </c>
      <c r="AV189" s="23">
        <f t="shared" si="124"/>
        <v>99.246008487771078</v>
      </c>
      <c r="AW189" s="23"/>
      <c r="AX189" s="25">
        <v>175</v>
      </c>
      <c r="AY189" s="23">
        <f t="shared" si="125"/>
        <v>1194.4913688271995</v>
      </c>
      <c r="AZ189" s="23">
        <f t="shared" si="141"/>
        <v>142074.68740473807</v>
      </c>
      <c r="BA189" s="23">
        <f t="shared" si="126"/>
        <v>739.97233023301078</v>
      </c>
      <c r="BB189" s="23">
        <f t="shared" si="127"/>
        <v>454.51903859418871</v>
      </c>
      <c r="BC189" s="23">
        <f t="shared" si="128"/>
        <v>110.107882738672</v>
      </c>
      <c r="BD189" s="23"/>
      <c r="BE189" s="25">
        <v>175</v>
      </c>
      <c r="BF189" s="23">
        <f t="shared" si="129"/>
        <v>1008.556220625067</v>
      </c>
      <c r="BG189" s="23">
        <f t="shared" si="142"/>
        <v>136049.52866040665</v>
      </c>
      <c r="BH189" s="23">
        <f t="shared" si="130"/>
        <v>496.01390657439919</v>
      </c>
      <c r="BI189" s="23">
        <f t="shared" si="131"/>
        <v>512.54231405066776</v>
      </c>
      <c r="BJ189" s="23">
        <f t="shared" si="132"/>
        <v>39.681112525951946</v>
      </c>
      <c r="BL189" s="25">
        <v>175</v>
      </c>
      <c r="BM189" s="23">
        <f t="shared" si="100"/>
        <v>881.11180941839041</v>
      </c>
      <c r="BN189" s="23">
        <f t="shared" si="143"/>
        <v>140910.35734637943</v>
      </c>
      <c r="BO189" s="23">
        <f t="shared" si="101"/>
        <v>440.3448667074357</v>
      </c>
      <c r="BP189" s="23">
        <f t="shared" si="133"/>
        <v>440.76694271095471</v>
      </c>
    </row>
    <row r="190" spans="1:68" x14ac:dyDescent="0.25">
      <c r="A190" s="23"/>
      <c r="B190" s="25">
        <v>176</v>
      </c>
      <c r="C190" s="23">
        <f t="shared" si="102"/>
        <v>997.43066099333657</v>
      </c>
      <c r="D190" s="23">
        <f t="shared" si="134"/>
        <v>131768.63326358283</v>
      </c>
      <c r="E190" s="23">
        <f t="shared" si="103"/>
        <v>507.8582740367255</v>
      </c>
      <c r="F190" s="23">
        <f t="shared" si="104"/>
        <v>489.57238695661107</v>
      </c>
      <c r="G190" s="23">
        <f t="shared" si="105"/>
        <v>102.12069077927669</v>
      </c>
      <c r="I190" s="25">
        <v>176</v>
      </c>
      <c r="J190" s="23">
        <f t="shared" si="96"/>
        <v>980.4839070089065</v>
      </c>
      <c r="K190" s="23">
        <f t="shared" si="135"/>
        <v>131764.42839718534</v>
      </c>
      <c r="L190" s="23">
        <f t="shared" si="106"/>
        <v>480.39114519807151</v>
      </c>
      <c r="M190" s="23">
        <f t="shared" si="107"/>
        <v>500.09276181083499</v>
      </c>
      <c r="N190" s="23">
        <f t="shared" si="108"/>
        <v>93.333136781339618</v>
      </c>
      <c r="O190" s="8"/>
      <c r="P190" s="25">
        <v>176</v>
      </c>
      <c r="Q190" s="23">
        <f t="shared" si="97"/>
        <v>839.98748210373606</v>
      </c>
      <c r="R190" s="23">
        <f t="shared" si="136"/>
        <v>143774.71007712587</v>
      </c>
      <c r="S190" s="23">
        <f t="shared" si="109"/>
        <v>449.2959689910183</v>
      </c>
      <c r="T190" s="23">
        <f t="shared" si="110"/>
        <v>390.69151311271776</v>
      </c>
      <c r="U190" s="23">
        <f t="shared" si="111"/>
        <v>101.84041963796416</v>
      </c>
      <c r="V190" s="8"/>
      <c r="W190" s="25">
        <v>176</v>
      </c>
      <c r="X190" s="23">
        <f t="shared" si="98"/>
        <v>839.98748210373606</v>
      </c>
      <c r="Y190" s="23">
        <f t="shared" si="137"/>
        <v>117879.12523015976</v>
      </c>
      <c r="Z190" s="23">
        <f t="shared" si="112"/>
        <v>368.37226634424923</v>
      </c>
      <c r="AA190" s="23">
        <f t="shared" si="113"/>
        <v>471.61521575948683</v>
      </c>
      <c r="AB190" s="23">
        <f t="shared" si="114"/>
        <v>83.497713704696494</v>
      </c>
      <c r="AC190" s="8"/>
      <c r="AD190" s="25">
        <v>176</v>
      </c>
      <c r="AE190" s="23">
        <f t="shared" si="99"/>
        <v>1113.5329199293101</v>
      </c>
      <c r="AF190" s="23">
        <f t="shared" si="138"/>
        <v>140918.18899616683</v>
      </c>
      <c r="AG190" s="23">
        <f t="shared" si="115"/>
        <v>607.55060752555096</v>
      </c>
      <c r="AH190" s="23">
        <f t="shared" si="116"/>
        <v>505.98231240375912</v>
      </c>
      <c r="AJ190" s="25">
        <v>176</v>
      </c>
      <c r="AK190" s="23">
        <f t="shared" si="117"/>
        <v>1024.3979982413966</v>
      </c>
      <c r="AL190" s="23">
        <f t="shared" si="139"/>
        <v>134184.99388165696</v>
      </c>
      <c r="AM190" s="23">
        <f t="shared" si="118"/>
        <v>531.1489341148922</v>
      </c>
      <c r="AN190" s="23">
        <f t="shared" si="119"/>
        <v>493.24906412650444</v>
      </c>
      <c r="AO190" s="23">
        <f t="shared" si="120"/>
        <v>95.047703999507021</v>
      </c>
      <c r="AQ190" s="25">
        <v>176</v>
      </c>
      <c r="AR190" s="23">
        <f t="shared" si="121"/>
        <v>1130.4596550170538</v>
      </c>
      <c r="AS190" s="23">
        <f t="shared" si="140"/>
        <v>139638.32738388763</v>
      </c>
      <c r="AT190" s="23">
        <f t="shared" si="122"/>
        <v>654.55465961197331</v>
      </c>
      <c r="AU190" s="23">
        <f t="shared" si="123"/>
        <v>475.90499540508051</v>
      </c>
      <c r="AV190" s="23">
        <f t="shared" si="124"/>
        <v>98.910481896920416</v>
      </c>
      <c r="AW190" s="23"/>
      <c r="AX190" s="25">
        <v>176</v>
      </c>
      <c r="AY190" s="23">
        <f t="shared" si="125"/>
        <v>1194.4913688271995</v>
      </c>
      <c r="AZ190" s="23">
        <f t="shared" si="141"/>
        <v>141620.16836614389</v>
      </c>
      <c r="BA190" s="23">
        <f t="shared" si="126"/>
        <v>737.60504357366608</v>
      </c>
      <c r="BB190" s="23">
        <f t="shared" si="127"/>
        <v>456.88632525353341</v>
      </c>
      <c r="BC190" s="23">
        <f t="shared" si="128"/>
        <v>109.75563048376151</v>
      </c>
      <c r="BD190" s="23"/>
      <c r="BE190" s="25">
        <v>176</v>
      </c>
      <c r="BF190" s="23">
        <f t="shared" si="129"/>
        <v>1008.556220625067</v>
      </c>
      <c r="BG190" s="23">
        <f t="shared" si="142"/>
        <v>135536.98634635599</v>
      </c>
      <c r="BH190" s="23">
        <f t="shared" si="130"/>
        <v>494.14526272108947</v>
      </c>
      <c r="BI190" s="23">
        <f t="shared" si="131"/>
        <v>514.41095790397753</v>
      </c>
      <c r="BJ190" s="23">
        <f t="shared" si="132"/>
        <v>39.531621017687165</v>
      </c>
      <c r="BL190" s="25">
        <v>176</v>
      </c>
      <c r="BM190" s="23">
        <f t="shared" si="100"/>
        <v>881.11180941839041</v>
      </c>
      <c r="BN190" s="23">
        <f t="shared" si="143"/>
        <v>140469.59040366847</v>
      </c>
      <c r="BO190" s="23">
        <f t="shared" si="101"/>
        <v>438.96747001146394</v>
      </c>
      <c r="BP190" s="23">
        <f t="shared" si="133"/>
        <v>442.14433940692646</v>
      </c>
    </row>
    <row r="191" spans="1:68" x14ac:dyDescent="0.25">
      <c r="A191" s="23"/>
      <c r="B191" s="25">
        <v>177</v>
      </c>
      <c r="C191" s="23">
        <f t="shared" si="102"/>
        <v>997.43066099333657</v>
      </c>
      <c r="D191" s="23">
        <f t="shared" si="134"/>
        <v>131279.06087662623</v>
      </c>
      <c r="E191" s="23">
        <f t="shared" si="103"/>
        <v>505.97138046199694</v>
      </c>
      <c r="F191" s="23">
        <f t="shared" si="104"/>
        <v>491.45928053133963</v>
      </c>
      <c r="G191" s="23">
        <f t="shared" si="105"/>
        <v>101.74127217938532</v>
      </c>
      <c r="I191" s="25">
        <v>177</v>
      </c>
      <c r="J191" s="23">
        <f t="shared" si="96"/>
        <v>980.4839070089065</v>
      </c>
      <c r="K191" s="23">
        <f t="shared" si="135"/>
        <v>131264.3356353745</v>
      </c>
      <c r="L191" s="23">
        <f t="shared" si="106"/>
        <v>478.56789033730286</v>
      </c>
      <c r="M191" s="23">
        <f t="shared" si="107"/>
        <v>501.91601667160364</v>
      </c>
      <c r="N191" s="23">
        <f t="shared" si="108"/>
        <v>92.978904408390278</v>
      </c>
      <c r="O191" s="8"/>
      <c r="P191" s="25">
        <v>177</v>
      </c>
      <c r="Q191" s="23">
        <f t="shared" si="97"/>
        <v>839.98748210373606</v>
      </c>
      <c r="R191" s="23">
        <f t="shared" si="136"/>
        <v>143384.01856401315</v>
      </c>
      <c r="S191" s="23">
        <f t="shared" si="109"/>
        <v>448.07505801254109</v>
      </c>
      <c r="T191" s="23">
        <f t="shared" si="110"/>
        <v>391.91242409119496</v>
      </c>
      <c r="U191" s="23">
        <f t="shared" si="111"/>
        <v>101.56367981617599</v>
      </c>
      <c r="V191" s="8"/>
      <c r="W191" s="25">
        <v>177</v>
      </c>
      <c r="X191" s="23">
        <f t="shared" si="98"/>
        <v>839.98748210373606</v>
      </c>
      <c r="Y191" s="23">
        <f t="shared" si="137"/>
        <v>117407.51001440026</v>
      </c>
      <c r="Z191" s="23">
        <f t="shared" si="112"/>
        <v>366.89846879500078</v>
      </c>
      <c r="AA191" s="23">
        <f t="shared" si="113"/>
        <v>473.08901330873528</v>
      </c>
      <c r="AB191" s="23">
        <f t="shared" si="114"/>
        <v>83.16365292686686</v>
      </c>
      <c r="AC191" s="8"/>
      <c r="AD191" s="25">
        <v>177</v>
      </c>
      <c r="AE191" s="23">
        <f t="shared" si="99"/>
        <v>1113.5329199293101</v>
      </c>
      <c r="AF191" s="23">
        <f t="shared" si="138"/>
        <v>140412.20668376307</v>
      </c>
      <c r="AG191" s="23">
        <f t="shared" si="115"/>
        <v>605.36913000665913</v>
      </c>
      <c r="AH191" s="23">
        <f t="shared" si="116"/>
        <v>508.16378992265095</v>
      </c>
      <c r="AJ191" s="25">
        <v>177</v>
      </c>
      <c r="AK191" s="23">
        <f t="shared" si="117"/>
        <v>1024.3979982413966</v>
      </c>
      <c r="AL191" s="23">
        <f t="shared" si="139"/>
        <v>133691.74481753045</v>
      </c>
      <c r="AM191" s="23">
        <f t="shared" si="118"/>
        <v>529.19648990272469</v>
      </c>
      <c r="AN191" s="23">
        <f t="shared" si="119"/>
        <v>495.20150833867194</v>
      </c>
      <c r="AO191" s="23">
        <f t="shared" si="120"/>
        <v>94.698319245750739</v>
      </c>
      <c r="AQ191" s="25">
        <v>177</v>
      </c>
      <c r="AR191" s="23">
        <f t="shared" si="121"/>
        <v>1130.4596550170538</v>
      </c>
      <c r="AS191" s="23">
        <f t="shared" si="140"/>
        <v>139162.42238848255</v>
      </c>
      <c r="AT191" s="23">
        <f t="shared" si="122"/>
        <v>652.32385494601192</v>
      </c>
      <c r="AU191" s="23">
        <f t="shared" si="123"/>
        <v>478.1358000710419</v>
      </c>
      <c r="AV191" s="23">
        <f t="shared" si="124"/>
        <v>98.573382525175148</v>
      </c>
      <c r="AW191" s="23"/>
      <c r="AX191" s="25">
        <v>177</v>
      </c>
      <c r="AY191" s="23">
        <f t="shared" si="125"/>
        <v>1194.4913688271995</v>
      </c>
      <c r="AZ191" s="23">
        <f t="shared" si="141"/>
        <v>141163.28204089036</v>
      </c>
      <c r="BA191" s="23">
        <f t="shared" si="126"/>
        <v>735.22542729630391</v>
      </c>
      <c r="BB191" s="23">
        <f t="shared" si="127"/>
        <v>459.26594153089559</v>
      </c>
      <c r="BC191" s="23">
        <f t="shared" si="128"/>
        <v>109.40154358169004</v>
      </c>
      <c r="BD191" s="23"/>
      <c r="BE191" s="25">
        <v>177</v>
      </c>
      <c r="BF191" s="23">
        <f t="shared" si="129"/>
        <v>1008.556220625067</v>
      </c>
      <c r="BG191" s="23">
        <f t="shared" si="142"/>
        <v>135022.57538845201</v>
      </c>
      <c r="BH191" s="23">
        <f t="shared" si="130"/>
        <v>492.26980610373124</v>
      </c>
      <c r="BI191" s="23">
        <f t="shared" si="131"/>
        <v>516.2864145213357</v>
      </c>
      <c r="BJ191" s="23">
        <f t="shared" si="132"/>
        <v>39.381584488298508</v>
      </c>
      <c r="BL191" s="25">
        <v>177</v>
      </c>
      <c r="BM191" s="23">
        <f t="shared" si="100"/>
        <v>881.11180941839041</v>
      </c>
      <c r="BN191" s="23">
        <f t="shared" si="143"/>
        <v>140027.44606426154</v>
      </c>
      <c r="BO191" s="23">
        <f t="shared" si="101"/>
        <v>437.58576895081728</v>
      </c>
      <c r="BP191" s="23">
        <f t="shared" si="133"/>
        <v>443.52604046757313</v>
      </c>
    </row>
    <row r="192" spans="1:68" x14ac:dyDescent="0.25">
      <c r="A192" s="23"/>
      <c r="B192" s="25">
        <v>178</v>
      </c>
      <c r="C192" s="23">
        <f t="shared" si="102"/>
        <v>997.43066099333657</v>
      </c>
      <c r="D192" s="23">
        <f t="shared" si="134"/>
        <v>130787.60159609489</v>
      </c>
      <c r="E192" s="23">
        <f t="shared" si="103"/>
        <v>504.07721448494908</v>
      </c>
      <c r="F192" s="23">
        <f t="shared" si="104"/>
        <v>493.35344650838749</v>
      </c>
      <c r="G192" s="23">
        <f t="shared" si="105"/>
        <v>101.36039123697353</v>
      </c>
      <c r="I192" s="25">
        <v>178</v>
      </c>
      <c r="J192" s="23">
        <f t="shared" si="96"/>
        <v>980.4839070089065</v>
      </c>
      <c r="K192" s="23">
        <f t="shared" si="135"/>
        <v>130762.4196187029</v>
      </c>
      <c r="L192" s="23">
        <f t="shared" si="106"/>
        <v>476.73798819318762</v>
      </c>
      <c r="M192" s="23">
        <f t="shared" si="107"/>
        <v>503.74591881571888</v>
      </c>
      <c r="N192" s="23">
        <f t="shared" si="108"/>
        <v>92.623380563247892</v>
      </c>
      <c r="O192" s="8"/>
      <c r="P192" s="25">
        <v>178</v>
      </c>
      <c r="Q192" s="23">
        <f t="shared" si="97"/>
        <v>839.98748210373606</v>
      </c>
      <c r="R192" s="23">
        <f t="shared" si="136"/>
        <v>142992.10613992196</v>
      </c>
      <c r="S192" s="23">
        <f t="shared" si="109"/>
        <v>446.85033168725607</v>
      </c>
      <c r="T192" s="23">
        <f t="shared" si="110"/>
        <v>393.13715041647998</v>
      </c>
      <c r="U192" s="23">
        <f t="shared" si="111"/>
        <v>101.28607518244473</v>
      </c>
      <c r="V192" s="8"/>
      <c r="W192" s="25">
        <v>178</v>
      </c>
      <c r="X192" s="23">
        <f t="shared" si="98"/>
        <v>839.98748210373606</v>
      </c>
      <c r="Y192" s="23">
        <f t="shared" si="137"/>
        <v>116934.42100109153</v>
      </c>
      <c r="Z192" s="23">
        <f t="shared" si="112"/>
        <v>365.42006562841101</v>
      </c>
      <c r="AA192" s="23">
        <f t="shared" si="113"/>
        <v>474.56741647532505</v>
      </c>
      <c r="AB192" s="23">
        <f t="shared" si="114"/>
        <v>82.828548209106501</v>
      </c>
      <c r="AC192" s="8"/>
      <c r="AD192" s="25">
        <v>178</v>
      </c>
      <c r="AE192" s="23">
        <f t="shared" si="99"/>
        <v>1113.5329199293101</v>
      </c>
      <c r="AF192" s="23">
        <f t="shared" si="138"/>
        <v>139904.04289384041</v>
      </c>
      <c r="AG192" s="23">
        <f t="shared" si="115"/>
        <v>603.17824732863664</v>
      </c>
      <c r="AH192" s="23">
        <f t="shared" si="116"/>
        <v>510.35467260067344</v>
      </c>
      <c r="AJ192" s="25">
        <v>178</v>
      </c>
      <c r="AK192" s="23">
        <f t="shared" si="117"/>
        <v>1024.3979982413966</v>
      </c>
      <c r="AL192" s="23">
        <f t="shared" si="139"/>
        <v>133196.54330919177</v>
      </c>
      <c r="AM192" s="23">
        <f t="shared" si="118"/>
        <v>527.23631726555084</v>
      </c>
      <c r="AN192" s="23">
        <f t="shared" si="119"/>
        <v>497.1616809758458</v>
      </c>
      <c r="AO192" s="23">
        <f t="shared" si="120"/>
        <v>94.347551510677505</v>
      </c>
      <c r="AQ192" s="25">
        <v>178</v>
      </c>
      <c r="AR192" s="23">
        <f t="shared" si="121"/>
        <v>1130.4596550170538</v>
      </c>
      <c r="AS192" s="23">
        <f t="shared" si="140"/>
        <v>138684.28658841152</v>
      </c>
      <c r="AT192" s="23">
        <f t="shared" si="122"/>
        <v>650.08259338317896</v>
      </c>
      <c r="AU192" s="23">
        <f t="shared" si="123"/>
        <v>480.37706163387486</v>
      </c>
      <c r="AV192" s="23">
        <f t="shared" si="124"/>
        <v>98.234703000124824</v>
      </c>
      <c r="AW192" s="23"/>
      <c r="AX192" s="25">
        <v>178</v>
      </c>
      <c r="AY192" s="23">
        <f t="shared" si="125"/>
        <v>1194.4913688271995</v>
      </c>
      <c r="AZ192" s="23">
        <f t="shared" si="141"/>
        <v>140704.01609935946</v>
      </c>
      <c r="BA192" s="23">
        <f t="shared" si="126"/>
        <v>732.83341718416386</v>
      </c>
      <c r="BB192" s="23">
        <f t="shared" si="127"/>
        <v>461.65795164303563</v>
      </c>
      <c r="BC192" s="23">
        <f t="shared" si="128"/>
        <v>109.04561247700357</v>
      </c>
      <c r="BD192" s="23"/>
      <c r="BE192" s="25">
        <v>178</v>
      </c>
      <c r="BF192" s="23">
        <f t="shared" si="129"/>
        <v>1008.556220625067</v>
      </c>
      <c r="BG192" s="23">
        <f t="shared" si="142"/>
        <v>134506.28897393067</v>
      </c>
      <c r="BH192" s="23">
        <f t="shared" si="130"/>
        <v>490.3875118841222</v>
      </c>
      <c r="BI192" s="23">
        <f t="shared" si="131"/>
        <v>518.16870874094479</v>
      </c>
      <c r="BJ192" s="23">
        <f t="shared" si="132"/>
        <v>39.231000950729779</v>
      </c>
      <c r="BL192" s="25">
        <v>178</v>
      </c>
      <c r="BM192" s="23">
        <f t="shared" si="100"/>
        <v>881.11180941839041</v>
      </c>
      <c r="BN192" s="23">
        <f t="shared" si="143"/>
        <v>139583.92002379397</v>
      </c>
      <c r="BO192" s="23">
        <f t="shared" si="101"/>
        <v>436.19975007435613</v>
      </c>
      <c r="BP192" s="23">
        <f t="shared" si="133"/>
        <v>444.91205934403428</v>
      </c>
    </row>
    <row r="193" spans="1:68" x14ac:dyDescent="0.25">
      <c r="A193" s="23"/>
      <c r="B193" s="25">
        <v>179</v>
      </c>
      <c r="C193" s="23">
        <f t="shared" si="102"/>
        <v>997.43066099333657</v>
      </c>
      <c r="D193" s="23">
        <f t="shared" si="134"/>
        <v>130294.24814958649</v>
      </c>
      <c r="E193" s="23">
        <f t="shared" si="103"/>
        <v>502.17574807653131</v>
      </c>
      <c r="F193" s="23">
        <f t="shared" si="104"/>
        <v>495.25491291680527</v>
      </c>
      <c r="G193" s="23">
        <f t="shared" si="105"/>
        <v>100.97804231592953</v>
      </c>
      <c r="I193" s="25">
        <v>179</v>
      </c>
      <c r="J193" s="23">
        <f t="shared" si="96"/>
        <v>980.4839070089065</v>
      </c>
      <c r="K193" s="23">
        <f t="shared" si="135"/>
        <v>130258.67369988718</v>
      </c>
      <c r="L193" s="23">
        <f t="shared" si="106"/>
        <v>474.90141453083862</v>
      </c>
      <c r="M193" s="23">
        <f t="shared" si="107"/>
        <v>505.58249247806788</v>
      </c>
      <c r="N193" s="23">
        <f t="shared" si="108"/>
        <v>92.266560537420091</v>
      </c>
      <c r="O193" s="8"/>
      <c r="P193" s="25">
        <v>179</v>
      </c>
      <c r="Q193" s="23">
        <f t="shared" si="97"/>
        <v>839.98748210373606</v>
      </c>
      <c r="R193" s="23">
        <f t="shared" si="136"/>
        <v>142598.96898950549</v>
      </c>
      <c r="S193" s="23">
        <f t="shared" si="109"/>
        <v>445.62177809220464</v>
      </c>
      <c r="T193" s="23">
        <f t="shared" si="110"/>
        <v>394.36570401153142</v>
      </c>
      <c r="U193" s="23">
        <f t="shared" si="111"/>
        <v>101.00760303423306</v>
      </c>
      <c r="V193" s="8"/>
      <c r="W193" s="25">
        <v>179</v>
      </c>
      <c r="X193" s="23">
        <f t="shared" si="98"/>
        <v>839.98748210373606</v>
      </c>
      <c r="Y193" s="23">
        <f t="shared" si="137"/>
        <v>116459.8535846162</v>
      </c>
      <c r="Z193" s="23">
        <f t="shared" si="112"/>
        <v>363.93704245192561</v>
      </c>
      <c r="AA193" s="23">
        <f t="shared" si="113"/>
        <v>476.05043965181045</v>
      </c>
      <c r="AB193" s="23">
        <f t="shared" si="114"/>
        <v>82.492396289103141</v>
      </c>
      <c r="AC193" s="8"/>
      <c r="AD193" s="25">
        <v>179</v>
      </c>
      <c r="AE193" s="23">
        <f t="shared" si="99"/>
        <v>1113.5329199293101</v>
      </c>
      <c r="AF193" s="23">
        <f t="shared" si="138"/>
        <v>139393.68822123975</v>
      </c>
      <c r="AG193" s="23">
        <f t="shared" si="115"/>
        <v>600.9779189423524</v>
      </c>
      <c r="AH193" s="23">
        <f t="shared" si="116"/>
        <v>512.55500098695768</v>
      </c>
      <c r="AJ193" s="25">
        <v>179</v>
      </c>
      <c r="AK193" s="23">
        <f t="shared" si="117"/>
        <v>1024.3979982413966</v>
      </c>
      <c r="AL193" s="23">
        <f t="shared" si="139"/>
        <v>132699.38162821592</v>
      </c>
      <c r="AM193" s="23">
        <f t="shared" si="118"/>
        <v>525.26838561168813</v>
      </c>
      <c r="AN193" s="23">
        <f t="shared" si="119"/>
        <v>499.1296126297085</v>
      </c>
      <c r="AO193" s="23">
        <f t="shared" si="120"/>
        <v>93.995395319986287</v>
      </c>
      <c r="AQ193" s="25">
        <v>179</v>
      </c>
      <c r="AR193" s="23">
        <f t="shared" si="121"/>
        <v>1130.4596550170538</v>
      </c>
      <c r="AS193" s="23">
        <f t="shared" si="140"/>
        <v>138203.90952677763</v>
      </c>
      <c r="AT193" s="23">
        <f t="shared" si="122"/>
        <v>647.83082590677009</v>
      </c>
      <c r="AU193" s="23">
        <f t="shared" si="123"/>
        <v>482.62882911028373</v>
      </c>
      <c r="AV193" s="23">
        <f t="shared" si="124"/>
        <v>97.894435914800823</v>
      </c>
      <c r="AW193" s="23"/>
      <c r="AX193" s="25">
        <v>179</v>
      </c>
      <c r="AY193" s="23">
        <f t="shared" si="125"/>
        <v>1194.4913688271995</v>
      </c>
      <c r="AZ193" s="23">
        <f t="shared" si="141"/>
        <v>140242.35814771644</v>
      </c>
      <c r="BA193" s="23">
        <f t="shared" si="126"/>
        <v>730.42894868602309</v>
      </c>
      <c r="BB193" s="23">
        <f t="shared" si="127"/>
        <v>464.0624201411764</v>
      </c>
      <c r="BC193" s="23">
        <f t="shared" si="128"/>
        <v>108.68782756448024</v>
      </c>
      <c r="BD193" s="23"/>
      <c r="BE193" s="25">
        <v>179</v>
      </c>
      <c r="BF193" s="23">
        <f t="shared" si="129"/>
        <v>1008.556220625067</v>
      </c>
      <c r="BG193" s="23">
        <f t="shared" si="142"/>
        <v>133988.12026518973</v>
      </c>
      <c r="BH193" s="23">
        <f t="shared" si="130"/>
        <v>488.49835513350416</v>
      </c>
      <c r="BI193" s="23">
        <f t="shared" si="131"/>
        <v>520.05786549156278</v>
      </c>
      <c r="BJ193" s="23">
        <f t="shared" si="132"/>
        <v>39.079868410680341</v>
      </c>
      <c r="BL193" s="25">
        <v>179</v>
      </c>
      <c r="BM193" s="23">
        <f t="shared" si="100"/>
        <v>881.11180941839041</v>
      </c>
      <c r="BN193" s="23">
        <f t="shared" si="143"/>
        <v>139139.00796444993</v>
      </c>
      <c r="BO193" s="23">
        <f t="shared" si="101"/>
        <v>434.809399888906</v>
      </c>
      <c r="BP193" s="23">
        <f t="shared" si="133"/>
        <v>446.30240952948441</v>
      </c>
    </row>
    <row r="194" spans="1:68" x14ac:dyDescent="0.25">
      <c r="A194" s="23"/>
      <c r="B194" s="25">
        <v>180</v>
      </c>
      <c r="C194" s="23">
        <f t="shared" si="102"/>
        <v>997.43066099333657</v>
      </c>
      <c r="D194" s="23">
        <f t="shared" si="134"/>
        <v>129798.99323666969</v>
      </c>
      <c r="E194" s="23">
        <f t="shared" si="103"/>
        <v>500.26695309966442</v>
      </c>
      <c r="F194" s="23">
        <f t="shared" si="104"/>
        <v>497.16370789367215</v>
      </c>
      <c r="G194" s="23">
        <f t="shared" si="105"/>
        <v>100.594219758419</v>
      </c>
      <c r="I194" s="25">
        <v>180</v>
      </c>
      <c r="J194" s="23">
        <f t="shared" si="96"/>
        <v>980.4839070089065</v>
      </c>
      <c r="K194" s="23">
        <f t="shared" si="135"/>
        <v>129753.09120740912</v>
      </c>
      <c r="L194" s="23">
        <f t="shared" si="106"/>
        <v>473.05814502701236</v>
      </c>
      <c r="M194" s="23">
        <f t="shared" si="107"/>
        <v>507.42576198189414</v>
      </c>
      <c r="N194" s="23">
        <f t="shared" si="108"/>
        <v>91.908439605248134</v>
      </c>
      <c r="O194" s="8"/>
      <c r="P194" s="25">
        <v>180</v>
      </c>
      <c r="Q194" s="23">
        <f t="shared" si="97"/>
        <v>839.98748210373606</v>
      </c>
      <c r="R194" s="23">
        <f t="shared" si="136"/>
        <v>142204.60328549397</v>
      </c>
      <c r="S194" s="23">
        <f t="shared" si="109"/>
        <v>444.38938526716862</v>
      </c>
      <c r="T194" s="23">
        <f t="shared" si="110"/>
        <v>395.59809683656744</v>
      </c>
      <c r="U194" s="23">
        <f t="shared" si="111"/>
        <v>100.72826066055823</v>
      </c>
      <c r="V194" s="8"/>
      <c r="W194" s="25">
        <v>180</v>
      </c>
      <c r="X194" s="23">
        <f t="shared" si="98"/>
        <v>839.98748210373606</v>
      </c>
      <c r="Y194" s="23">
        <f t="shared" si="137"/>
        <v>115983.80314496439</v>
      </c>
      <c r="Z194" s="23">
        <f t="shared" si="112"/>
        <v>362.44938482801371</v>
      </c>
      <c r="AA194" s="23">
        <f t="shared" si="113"/>
        <v>477.53809727572235</v>
      </c>
      <c r="AB194" s="23">
        <f t="shared" si="114"/>
        <v>82.155193894349779</v>
      </c>
      <c r="AC194" s="8"/>
      <c r="AD194" s="25">
        <v>180</v>
      </c>
      <c r="AE194" s="23">
        <f t="shared" si="99"/>
        <v>1113.5329199293101</v>
      </c>
      <c r="AF194" s="23">
        <f t="shared" si="138"/>
        <v>138881.13322025278</v>
      </c>
      <c r="AG194" s="23">
        <f t="shared" si="115"/>
        <v>598.76810412385259</v>
      </c>
      <c r="AH194" s="23">
        <f t="shared" si="116"/>
        <v>514.76481580545749</v>
      </c>
      <c r="AJ194" s="25">
        <v>180</v>
      </c>
      <c r="AK194" s="23">
        <f t="shared" si="117"/>
        <v>1024.3979982413966</v>
      </c>
      <c r="AL194" s="23">
        <f t="shared" si="139"/>
        <v>132200.25201558621</v>
      </c>
      <c r="AM194" s="23">
        <f t="shared" si="118"/>
        <v>523.29266422836213</v>
      </c>
      <c r="AN194" s="23">
        <f t="shared" si="119"/>
        <v>501.10533401303451</v>
      </c>
      <c r="AO194" s="23">
        <f t="shared" si="120"/>
        <v>93.641845177706912</v>
      </c>
      <c r="AQ194" s="25">
        <v>180</v>
      </c>
      <c r="AR194" s="23">
        <f t="shared" si="121"/>
        <v>1130.4596550170538</v>
      </c>
      <c r="AS194" s="23">
        <f t="shared" si="140"/>
        <v>137721.28069766733</v>
      </c>
      <c r="AT194" s="23">
        <f t="shared" si="122"/>
        <v>645.56850327031555</v>
      </c>
      <c r="AU194" s="23">
        <f t="shared" si="123"/>
        <v>484.89115174673827</v>
      </c>
      <c r="AV194" s="23">
        <f t="shared" si="124"/>
        <v>97.552573827514365</v>
      </c>
      <c r="AW194" s="23"/>
      <c r="AX194" s="25">
        <v>180</v>
      </c>
      <c r="AY194" s="23">
        <f t="shared" si="125"/>
        <v>1194.4913688271995</v>
      </c>
      <c r="AZ194" s="23">
        <f t="shared" si="141"/>
        <v>139778.29572757526</v>
      </c>
      <c r="BA194" s="23">
        <f t="shared" si="126"/>
        <v>728.01195691445446</v>
      </c>
      <c r="BB194" s="23">
        <f t="shared" si="127"/>
        <v>466.47941191274504</v>
      </c>
      <c r="BC194" s="23">
        <f t="shared" si="128"/>
        <v>108.32817918887082</v>
      </c>
      <c r="BD194" s="23"/>
      <c r="BE194" s="25">
        <v>180</v>
      </c>
      <c r="BF194" s="23">
        <f t="shared" si="129"/>
        <v>1008.556220625067</v>
      </c>
      <c r="BG194" s="23">
        <f t="shared" si="142"/>
        <v>133468.06239969816</v>
      </c>
      <c r="BH194" s="23">
        <f t="shared" si="130"/>
        <v>486.60231083223283</v>
      </c>
      <c r="BI194" s="23">
        <f t="shared" si="131"/>
        <v>521.95390979283411</v>
      </c>
      <c r="BJ194" s="23">
        <f t="shared" si="132"/>
        <v>38.928184866578633</v>
      </c>
      <c r="BL194" s="25">
        <v>180</v>
      </c>
      <c r="BM194" s="23">
        <f t="shared" si="100"/>
        <v>881.11180941839041</v>
      </c>
      <c r="BN194" s="23">
        <f t="shared" si="143"/>
        <v>138692.70555492045</v>
      </c>
      <c r="BO194" s="23">
        <f t="shared" si="101"/>
        <v>433.4147048591264</v>
      </c>
      <c r="BP194" s="23">
        <f t="shared" si="133"/>
        <v>447.69710455926401</v>
      </c>
    </row>
    <row r="195" spans="1:68" x14ac:dyDescent="0.25">
      <c r="A195" s="23">
        <f>A183*1.03</f>
        <v>311593.48332015297</v>
      </c>
      <c r="B195" s="25">
        <v>181</v>
      </c>
      <c r="C195" s="23">
        <f t="shared" si="102"/>
        <v>997.43066099333657</v>
      </c>
      <c r="D195" s="23">
        <f t="shared" si="134"/>
        <v>129301.82952877601</v>
      </c>
      <c r="E195" s="23">
        <f t="shared" si="103"/>
        <v>498.3508013088242</v>
      </c>
      <c r="F195" s="23">
        <f t="shared" si="104"/>
        <v>499.07985968451237</v>
      </c>
      <c r="G195" s="23">
        <f t="shared" si="105"/>
        <v>100.20891788480141</v>
      </c>
      <c r="I195" s="25">
        <v>181</v>
      </c>
      <c r="J195" s="23">
        <f t="shared" si="96"/>
        <v>980.4839070089065</v>
      </c>
      <c r="K195" s="23">
        <f t="shared" si="135"/>
        <v>129245.66544542722</v>
      </c>
      <c r="L195" s="23">
        <f t="shared" si="106"/>
        <v>471.20815526978669</v>
      </c>
      <c r="M195" s="23">
        <f t="shared" si="107"/>
        <v>509.27575173911981</v>
      </c>
      <c r="N195" s="23">
        <f t="shared" si="108"/>
        <v>91.549013023844282</v>
      </c>
      <c r="O195" s="8"/>
      <c r="P195" s="25">
        <v>181</v>
      </c>
      <c r="Q195" s="23">
        <f t="shared" si="97"/>
        <v>839.98748210373606</v>
      </c>
      <c r="R195" s="23">
        <f t="shared" si="136"/>
        <v>141809.00518865741</v>
      </c>
      <c r="S195" s="23">
        <f t="shared" si="109"/>
        <v>443.15314121455435</v>
      </c>
      <c r="T195" s="23">
        <f t="shared" si="110"/>
        <v>396.8343408891817</v>
      </c>
      <c r="U195" s="23">
        <f t="shared" si="111"/>
        <v>100.44804534196567</v>
      </c>
      <c r="V195" s="8"/>
      <c r="W195" s="25">
        <v>181</v>
      </c>
      <c r="X195" s="23">
        <f t="shared" si="98"/>
        <v>839.98748210373606</v>
      </c>
      <c r="Y195" s="23">
        <f t="shared" si="137"/>
        <v>115506.26504768866</v>
      </c>
      <c r="Z195" s="23">
        <f t="shared" si="112"/>
        <v>360.95707827402703</v>
      </c>
      <c r="AA195" s="23">
        <f t="shared" si="113"/>
        <v>479.03040382970903</v>
      </c>
      <c r="AB195" s="23">
        <f t="shared" si="114"/>
        <v>81.816937742112813</v>
      </c>
      <c r="AC195" s="8"/>
      <c r="AD195" s="25">
        <v>181</v>
      </c>
      <c r="AE195" s="23">
        <f t="shared" si="99"/>
        <v>1113.5329199293101</v>
      </c>
      <c r="AF195" s="23">
        <f t="shared" si="138"/>
        <v>138366.36840444733</v>
      </c>
      <c r="AG195" s="23">
        <f t="shared" si="115"/>
        <v>596.54876197360761</v>
      </c>
      <c r="AH195" s="23">
        <f t="shared" si="116"/>
        <v>516.98415795570247</v>
      </c>
      <c r="AJ195" s="25">
        <v>181</v>
      </c>
      <c r="AK195" s="23">
        <f t="shared" si="117"/>
        <v>1024.3979982413966</v>
      </c>
      <c r="AL195" s="23">
        <f t="shared" si="139"/>
        <v>131699.14668157318</v>
      </c>
      <c r="AM195" s="23">
        <f t="shared" si="118"/>
        <v>521.30912228122725</v>
      </c>
      <c r="AN195" s="23">
        <f t="shared" si="119"/>
        <v>503.08887596016939</v>
      </c>
      <c r="AO195" s="23">
        <f t="shared" si="120"/>
        <v>93.286895566114339</v>
      </c>
      <c r="AQ195" s="25">
        <v>181</v>
      </c>
      <c r="AR195" s="23">
        <f t="shared" si="121"/>
        <v>1130.4596550170538</v>
      </c>
      <c r="AS195" s="23">
        <f t="shared" si="140"/>
        <v>137236.3895459206</v>
      </c>
      <c r="AT195" s="23">
        <f t="shared" si="122"/>
        <v>643.29557599650275</v>
      </c>
      <c r="AU195" s="23">
        <f t="shared" si="123"/>
        <v>487.16407902055107</v>
      </c>
      <c r="AV195" s="23">
        <f t="shared" si="124"/>
        <v>97.209109261693769</v>
      </c>
      <c r="AW195" s="23"/>
      <c r="AX195" s="25">
        <v>181</v>
      </c>
      <c r="AY195" s="23">
        <f t="shared" si="125"/>
        <v>1194.4913688271995</v>
      </c>
      <c r="AZ195" s="23">
        <f t="shared" si="141"/>
        <v>139311.81631566252</v>
      </c>
      <c r="BA195" s="23">
        <f t="shared" si="126"/>
        <v>725.58237664407557</v>
      </c>
      <c r="BB195" s="23">
        <f t="shared" si="127"/>
        <v>468.90899218312393</v>
      </c>
      <c r="BC195" s="23">
        <f t="shared" si="128"/>
        <v>107.96665764463845</v>
      </c>
      <c r="BD195" s="23"/>
      <c r="BE195" s="25">
        <v>181</v>
      </c>
      <c r="BF195" s="23">
        <f t="shared" si="129"/>
        <v>1008.556220625067</v>
      </c>
      <c r="BG195" s="23">
        <f t="shared" si="142"/>
        <v>132946.10848990534</v>
      </c>
      <c r="BH195" s="23">
        <f t="shared" si="130"/>
        <v>484.6993538694465</v>
      </c>
      <c r="BI195" s="23">
        <f t="shared" si="131"/>
        <v>523.85686675562056</v>
      </c>
      <c r="BJ195" s="23">
        <f t="shared" si="132"/>
        <v>38.77594830955573</v>
      </c>
      <c r="BL195" s="25">
        <v>181</v>
      </c>
      <c r="BM195" s="23">
        <f t="shared" si="100"/>
        <v>881.11180941839041</v>
      </c>
      <c r="BN195" s="23">
        <f t="shared" si="143"/>
        <v>138245.0084503612</v>
      </c>
      <c r="BO195" s="23">
        <f t="shared" si="101"/>
        <v>432.0156514073787</v>
      </c>
      <c r="BP195" s="23">
        <f t="shared" si="133"/>
        <v>449.09615801101171</v>
      </c>
    </row>
    <row r="196" spans="1:68" x14ac:dyDescent="0.25">
      <c r="A196" s="23"/>
      <c r="B196" s="25">
        <v>182</v>
      </c>
      <c r="C196" s="23">
        <f t="shared" si="102"/>
        <v>997.43066099333657</v>
      </c>
      <c r="D196" s="23">
        <f t="shared" si="134"/>
        <v>128802.7496690915</v>
      </c>
      <c r="E196" s="23">
        <f t="shared" si="103"/>
        <v>496.4272643496235</v>
      </c>
      <c r="F196" s="23">
        <f t="shared" si="104"/>
        <v>501.00339664371307</v>
      </c>
      <c r="G196" s="23">
        <f t="shared" si="105"/>
        <v>99.822130993545912</v>
      </c>
      <c r="I196" s="25">
        <v>182</v>
      </c>
      <c r="J196" s="23">
        <f t="shared" si="96"/>
        <v>980.4839070089065</v>
      </c>
      <c r="K196" s="23">
        <f t="shared" si="135"/>
        <v>128736.38969368811</v>
      </c>
      <c r="L196" s="23">
        <f t="shared" si="106"/>
        <v>469.35142075823785</v>
      </c>
      <c r="M196" s="23">
        <f t="shared" si="107"/>
        <v>511.13248625066865</v>
      </c>
      <c r="N196" s="23">
        <f t="shared" si="108"/>
        <v>91.188276033029084</v>
      </c>
      <c r="O196" s="8"/>
      <c r="P196" s="25">
        <v>182</v>
      </c>
      <c r="Q196" s="23">
        <f t="shared" si="97"/>
        <v>839.98748210373606</v>
      </c>
      <c r="R196" s="23">
        <f t="shared" si="136"/>
        <v>141412.17084776823</v>
      </c>
      <c r="S196" s="23">
        <f t="shared" si="109"/>
        <v>441.91303389927566</v>
      </c>
      <c r="T196" s="23">
        <f t="shared" si="110"/>
        <v>398.0744482044604</v>
      </c>
      <c r="U196" s="23">
        <f t="shared" si="111"/>
        <v>100.16695435050251</v>
      </c>
      <c r="V196" s="8"/>
      <c r="W196" s="25">
        <v>182</v>
      </c>
      <c r="X196" s="23">
        <f t="shared" si="98"/>
        <v>839.98748210373606</v>
      </c>
      <c r="Y196" s="23">
        <f t="shared" si="137"/>
        <v>115027.23464385896</v>
      </c>
      <c r="Z196" s="23">
        <f t="shared" si="112"/>
        <v>359.46010826205924</v>
      </c>
      <c r="AA196" s="23">
        <f t="shared" si="113"/>
        <v>480.52737384167682</v>
      </c>
      <c r="AB196" s="23">
        <f t="shared" si="114"/>
        <v>81.477624539400097</v>
      </c>
      <c r="AC196" s="8"/>
      <c r="AD196" s="25">
        <v>182</v>
      </c>
      <c r="AE196" s="23">
        <f t="shared" si="99"/>
        <v>1113.5329199293101</v>
      </c>
      <c r="AF196" s="23">
        <f t="shared" si="138"/>
        <v>137849.38424649162</v>
      </c>
      <c r="AG196" s="23">
        <f t="shared" si="115"/>
        <v>594.31985141575467</v>
      </c>
      <c r="AH196" s="23">
        <f t="shared" si="116"/>
        <v>519.21306851355541</v>
      </c>
      <c r="AJ196" s="25">
        <v>182</v>
      </c>
      <c r="AK196" s="23">
        <f t="shared" si="117"/>
        <v>1024.3979982413966</v>
      </c>
      <c r="AL196" s="23">
        <f t="shared" si="139"/>
        <v>131196.057805613</v>
      </c>
      <c r="AM196" s="23">
        <f t="shared" si="118"/>
        <v>519.31772881388486</v>
      </c>
      <c r="AN196" s="23">
        <f t="shared" si="119"/>
        <v>505.08026942751178</v>
      </c>
      <c r="AO196" s="23">
        <f t="shared" si="120"/>
        <v>92.930540945642548</v>
      </c>
      <c r="AQ196" s="25">
        <v>182</v>
      </c>
      <c r="AR196" s="23">
        <f t="shared" si="121"/>
        <v>1130.4596550170538</v>
      </c>
      <c r="AS196" s="23">
        <f t="shared" si="140"/>
        <v>136749.22546690004</v>
      </c>
      <c r="AT196" s="23">
        <f t="shared" si="122"/>
        <v>641.01199437609387</v>
      </c>
      <c r="AU196" s="23">
        <f t="shared" si="123"/>
        <v>489.44766064095995</v>
      </c>
      <c r="AV196" s="23">
        <f t="shared" si="124"/>
        <v>96.864034705720869</v>
      </c>
      <c r="AW196" s="23"/>
      <c r="AX196" s="25">
        <v>182</v>
      </c>
      <c r="AY196" s="23">
        <f t="shared" si="125"/>
        <v>1194.4913688271995</v>
      </c>
      <c r="AZ196" s="23">
        <f t="shared" si="141"/>
        <v>138842.90732347939</v>
      </c>
      <c r="BA196" s="23">
        <f t="shared" si="126"/>
        <v>723.14014230978842</v>
      </c>
      <c r="BB196" s="23">
        <f t="shared" si="127"/>
        <v>471.35122651741108</v>
      </c>
      <c r="BC196" s="23">
        <f t="shared" si="128"/>
        <v>107.60325317569652</v>
      </c>
      <c r="BD196" s="23"/>
      <c r="BE196" s="25">
        <v>182</v>
      </c>
      <c r="BF196" s="23">
        <f t="shared" si="129"/>
        <v>1008.556220625067</v>
      </c>
      <c r="BG196" s="23">
        <f t="shared" si="142"/>
        <v>132422.25162314973</v>
      </c>
      <c r="BH196" s="23">
        <f t="shared" si="130"/>
        <v>482.78945904273331</v>
      </c>
      <c r="BI196" s="23">
        <f t="shared" si="131"/>
        <v>525.76676158233363</v>
      </c>
      <c r="BJ196" s="23">
        <f t="shared" si="132"/>
        <v>38.623156723418674</v>
      </c>
      <c r="BL196" s="25">
        <v>182</v>
      </c>
      <c r="BM196" s="23">
        <f t="shared" si="100"/>
        <v>881.11180941839041</v>
      </c>
      <c r="BN196" s="23">
        <f t="shared" si="143"/>
        <v>137795.9122923502</v>
      </c>
      <c r="BO196" s="23">
        <f t="shared" si="101"/>
        <v>430.61222591359433</v>
      </c>
      <c r="BP196" s="23">
        <f t="shared" si="133"/>
        <v>450.49958350479608</v>
      </c>
    </row>
    <row r="197" spans="1:68" x14ac:dyDescent="0.25">
      <c r="A197" s="23"/>
      <c r="B197" s="25">
        <v>183</v>
      </c>
      <c r="C197" s="23">
        <f t="shared" si="102"/>
        <v>997.43066099333657</v>
      </c>
      <c r="D197" s="23">
        <f t="shared" si="134"/>
        <v>128301.74627244778</v>
      </c>
      <c r="E197" s="23">
        <f t="shared" si="103"/>
        <v>494.49631375839249</v>
      </c>
      <c r="F197" s="23">
        <f t="shared" si="104"/>
        <v>502.93434723494408</v>
      </c>
      <c r="G197" s="23">
        <f t="shared" si="105"/>
        <v>99.43385336114703</v>
      </c>
      <c r="I197" s="25">
        <v>183</v>
      </c>
      <c r="J197" s="23">
        <f t="shared" si="96"/>
        <v>980.4839070089065</v>
      </c>
      <c r="K197" s="23">
        <f t="shared" si="135"/>
        <v>128225.25720743743</v>
      </c>
      <c r="L197" s="23">
        <f t="shared" si="106"/>
        <v>467.48791690211561</v>
      </c>
      <c r="M197" s="23">
        <f t="shared" si="107"/>
        <v>512.99599010679094</v>
      </c>
      <c r="N197" s="23">
        <f t="shared" si="108"/>
        <v>90.826223855268182</v>
      </c>
      <c r="O197" s="8"/>
      <c r="P197" s="25">
        <v>183</v>
      </c>
      <c r="Q197" s="23">
        <f t="shared" si="97"/>
        <v>839.98748210373606</v>
      </c>
      <c r="R197" s="23">
        <f t="shared" si="136"/>
        <v>141014.09639956377</v>
      </c>
      <c r="S197" s="23">
        <f t="shared" si="109"/>
        <v>440.66905124863678</v>
      </c>
      <c r="T197" s="23">
        <f t="shared" si="110"/>
        <v>399.31843085509928</v>
      </c>
      <c r="U197" s="23">
        <f t="shared" si="111"/>
        <v>99.884984949691017</v>
      </c>
      <c r="V197" s="8"/>
      <c r="W197" s="25">
        <v>183</v>
      </c>
      <c r="X197" s="23">
        <f t="shared" si="98"/>
        <v>839.98748210373606</v>
      </c>
      <c r="Y197" s="23">
        <f t="shared" si="137"/>
        <v>114546.70727001729</v>
      </c>
      <c r="Z197" s="23">
        <f t="shared" si="112"/>
        <v>357.95846021880396</v>
      </c>
      <c r="AA197" s="23">
        <f t="shared" si="113"/>
        <v>482.02902188493209</v>
      </c>
      <c r="AB197" s="23">
        <f t="shared" si="114"/>
        <v>81.137250982928919</v>
      </c>
      <c r="AC197" s="8"/>
      <c r="AD197" s="25">
        <v>183</v>
      </c>
      <c r="AE197" s="23">
        <f t="shared" si="99"/>
        <v>1113.5329199293101</v>
      </c>
      <c r="AF197" s="23">
        <f t="shared" si="138"/>
        <v>137330.17117797807</v>
      </c>
      <c r="AG197" s="23">
        <f t="shared" si="115"/>
        <v>592.08133119733782</v>
      </c>
      <c r="AH197" s="23">
        <f t="shared" si="116"/>
        <v>521.45158873197227</v>
      </c>
      <c r="AJ197" s="25">
        <v>183</v>
      </c>
      <c r="AK197" s="23">
        <f t="shared" si="117"/>
        <v>1024.3979982413966</v>
      </c>
      <c r="AL197" s="23">
        <f t="shared" si="139"/>
        <v>130690.97753618548</v>
      </c>
      <c r="AM197" s="23">
        <f t="shared" si="118"/>
        <v>517.3184527474009</v>
      </c>
      <c r="AN197" s="23">
        <f t="shared" si="119"/>
        <v>507.07954549399574</v>
      </c>
      <c r="AO197" s="23">
        <f t="shared" si="120"/>
        <v>92.572775754798059</v>
      </c>
      <c r="AQ197" s="25">
        <v>183</v>
      </c>
      <c r="AR197" s="23">
        <f t="shared" si="121"/>
        <v>1130.4596550170538</v>
      </c>
      <c r="AS197" s="23">
        <f t="shared" si="140"/>
        <v>136259.77780625908</v>
      </c>
      <c r="AT197" s="23">
        <f t="shared" si="122"/>
        <v>638.71770846683944</v>
      </c>
      <c r="AU197" s="23">
        <f t="shared" si="123"/>
        <v>491.74194655021438</v>
      </c>
      <c r="AV197" s="23">
        <f t="shared" si="124"/>
        <v>96.517342612766853</v>
      </c>
      <c r="AW197" s="23"/>
      <c r="AX197" s="25">
        <v>183</v>
      </c>
      <c r="AY197" s="23">
        <f t="shared" si="125"/>
        <v>1194.4913688271995</v>
      </c>
      <c r="AZ197" s="23">
        <f t="shared" si="141"/>
        <v>138371.55609696198</v>
      </c>
      <c r="BA197" s="23">
        <f t="shared" si="126"/>
        <v>720.68518800501033</v>
      </c>
      <c r="BB197" s="23">
        <f t="shared" si="127"/>
        <v>473.80618082218916</v>
      </c>
      <c r="BC197" s="23">
        <f t="shared" si="128"/>
        <v>107.23795597514554</v>
      </c>
      <c r="BD197" s="23"/>
      <c r="BE197" s="25">
        <v>183</v>
      </c>
      <c r="BF197" s="23">
        <f t="shared" si="129"/>
        <v>1008.556220625067</v>
      </c>
      <c r="BG197" s="23">
        <f t="shared" si="142"/>
        <v>131896.48486156738</v>
      </c>
      <c r="BH197" s="23">
        <f t="shared" si="130"/>
        <v>480.87260105779768</v>
      </c>
      <c r="BI197" s="23">
        <f t="shared" si="131"/>
        <v>527.68361956726926</v>
      </c>
      <c r="BJ197" s="23">
        <f t="shared" si="132"/>
        <v>38.469808084623821</v>
      </c>
      <c r="BL197" s="25">
        <v>183</v>
      </c>
      <c r="BM197" s="23">
        <f t="shared" si="100"/>
        <v>881.11180941839041</v>
      </c>
      <c r="BN197" s="23">
        <f t="shared" si="143"/>
        <v>137345.4127088454</v>
      </c>
      <c r="BO197" s="23">
        <f t="shared" si="101"/>
        <v>429.20441471514181</v>
      </c>
      <c r="BP197" s="23">
        <f t="shared" si="133"/>
        <v>451.9073947032486</v>
      </c>
    </row>
    <row r="198" spans="1:68" x14ac:dyDescent="0.25">
      <c r="A198" s="23"/>
      <c r="B198" s="25">
        <v>184</v>
      </c>
      <c r="C198" s="23">
        <f t="shared" si="102"/>
        <v>997.43066099333657</v>
      </c>
      <c r="D198" s="23">
        <f t="shared" si="134"/>
        <v>127798.81192521284</v>
      </c>
      <c r="E198" s="23">
        <f t="shared" si="103"/>
        <v>492.55792096175782</v>
      </c>
      <c r="F198" s="23">
        <f t="shared" si="104"/>
        <v>504.87274003157876</v>
      </c>
      <c r="G198" s="23">
        <f t="shared" si="105"/>
        <v>99.044079242039942</v>
      </c>
      <c r="I198" s="25">
        <v>184</v>
      </c>
      <c r="J198" s="23">
        <f t="shared" si="96"/>
        <v>980.4839070089065</v>
      </c>
      <c r="K198" s="23">
        <f t="shared" si="135"/>
        <v>127712.26121733064</v>
      </c>
      <c r="L198" s="23">
        <f t="shared" si="106"/>
        <v>465.6176190215179</v>
      </c>
      <c r="M198" s="23">
        <f t="shared" si="107"/>
        <v>514.86628798738866</v>
      </c>
      <c r="N198" s="23">
        <f t="shared" si="108"/>
        <v>90.462851695609217</v>
      </c>
      <c r="O198" s="8"/>
      <c r="P198" s="25">
        <v>184</v>
      </c>
      <c r="Q198" s="23">
        <f t="shared" si="97"/>
        <v>839.98748210373606</v>
      </c>
      <c r="R198" s="23">
        <f t="shared" si="136"/>
        <v>140614.77796870866</v>
      </c>
      <c r="S198" s="23">
        <f t="shared" si="109"/>
        <v>439.4211811522145</v>
      </c>
      <c r="T198" s="23">
        <f t="shared" si="110"/>
        <v>400.56630095152155</v>
      </c>
      <c r="U198" s="23">
        <f t="shared" si="111"/>
        <v>99.602134394501974</v>
      </c>
      <c r="V198" s="8"/>
      <c r="W198" s="25">
        <v>184</v>
      </c>
      <c r="X198" s="23">
        <f t="shared" si="98"/>
        <v>839.98748210373606</v>
      </c>
      <c r="Y198" s="23">
        <f t="shared" si="137"/>
        <v>114064.67824813236</v>
      </c>
      <c r="Z198" s="23">
        <f t="shared" si="112"/>
        <v>356.45211952541359</v>
      </c>
      <c r="AA198" s="23">
        <f t="shared" si="113"/>
        <v>483.53536257832246</v>
      </c>
      <c r="AB198" s="23">
        <f t="shared" si="114"/>
        <v>80.795813759093761</v>
      </c>
      <c r="AC198" s="8"/>
      <c r="AD198" s="25">
        <v>184</v>
      </c>
      <c r="AE198" s="23">
        <f t="shared" si="99"/>
        <v>1113.5329199293101</v>
      </c>
      <c r="AF198" s="23">
        <f t="shared" si="138"/>
        <v>136808.71958924609</v>
      </c>
      <c r="AG198" s="23">
        <f t="shared" si="115"/>
        <v>589.83315988754396</v>
      </c>
      <c r="AH198" s="23">
        <f t="shared" si="116"/>
        <v>523.69976004176613</v>
      </c>
      <c r="AJ198" s="25">
        <v>184</v>
      </c>
      <c r="AK198" s="23">
        <f t="shared" si="117"/>
        <v>1024.3979982413966</v>
      </c>
      <c r="AL198" s="23">
        <f t="shared" si="139"/>
        <v>130183.89799069149</v>
      </c>
      <c r="AM198" s="23">
        <f t="shared" si="118"/>
        <v>515.31126287982056</v>
      </c>
      <c r="AN198" s="23">
        <f t="shared" si="119"/>
        <v>509.08673536157607</v>
      </c>
      <c r="AO198" s="23">
        <f t="shared" si="120"/>
        <v>92.213594410073142</v>
      </c>
      <c r="AQ198" s="25">
        <v>184</v>
      </c>
      <c r="AR198" s="23">
        <f t="shared" si="121"/>
        <v>1130.4596550170538</v>
      </c>
      <c r="AS198" s="23">
        <f t="shared" si="140"/>
        <v>135768.03585970888</v>
      </c>
      <c r="AT198" s="23">
        <f t="shared" si="122"/>
        <v>636.41266809238539</v>
      </c>
      <c r="AU198" s="23">
        <f t="shared" si="123"/>
        <v>494.04698692466843</v>
      </c>
      <c r="AV198" s="23">
        <f t="shared" si="124"/>
        <v>96.169025400627135</v>
      </c>
      <c r="AW198" s="23"/>
      <c r="AX198" s="25">
        <v>184</v>
      </c>
      <c r="AY198" s="23">
        <f t="shared" si="125"/>
        <v>1194.4913688271995</v>
      </c>
      <c r="AZ198" s="23">
        <f t="shared" si="141"/>
        <v>137897.74991613979</v>
      </c>
      <c r="BA198" s="23">
        <f t="shared" si="126"/>
        <v>718.21744747989464</v>
      </c>
      <c r="BB198" s="23">
        <f t="shared" si="127"/>
        <v>476.27392134730485</v>
      </c>
      <c r="BC198" s="23">
        <f t="shared" si="128"/>
        <v>106.87075618500833</v>
      </c>
      <c r="BD198" s="23"/>
      <c r="BE198" s="25">
        <v>184</v>
      </c>
      <c r="BF198" s="23">
        <f t="shared" si="129"/>
        <v>1008.556220625067</v>
      </c>
      <c r="BG198" s="23">
        <f t="shared" si="142"/>
        <v>131368.8012420001</v>
      </c>
      <c r="BH198" s="23">
        <f t="shared" si="130"/>
        <v>478.94875452812533</v>
      </c>
      <c r="BI198" s="23">
        <f t="shared" si="131"/>
        <v>529.60746609694161</v>
      </c>
      <c r="BJ198" s="23">
        <f t="shared" si="132"/>
        <v>38.315900362250034</v>
      </c>
      <c r="BL198" s="25">
        <v>184</v>
      </c>
      <c r="BM198" s="23">
        <f t="shared" si="100"/>
        <v>881.11180941839041</v>
      </c>
      <c r="BN198" s="23">
        <f t="shared" si="143"/>
        <v>136893.50531414215</v>
      </c>
      <c r="BO198" s="23">
        <f t="shared" si="101"/>
        <v>427.79220410669421</v>
      </c>
      <c r="BP198" s="23">
        <f t="shared" si="133"/>
        <v>453.31960531169619</v>
      </c>
    </row>
    <row r="199" spans="1:68" x14ac:dyDescent="0.25">
      <c r="A199" s="23"/>
      <c r="B199" s="25">
        <v>185</v>
      </c>
      <c r="C199" s="23">
        <f t="shared" si="102"/>
        <v>997.43066099333657</v>
      </c>
      <c r="D199" s="23">
        <f t="shared" si="134"/>
        <v>127293.93918518125</v>
      </c>
      <c r="E199" s="23">
        <f t="shared" si="103"/>
        <v>490.61205727621945</v>
      </c>
      <c r="F199" s="23">
        <f t="shared" si="104"/>
        <v>506.81860371711713</v>
      </c>
      <c r="G199" s="23">
        <f t="shared" si="105"/>
        <v>98.652802868515465</v>
      </c>
      <c r="I199" s="25">
        <v>185</v>
      </c>
      <c r="J199" s="23">
        <f t="shared" si="96"/>
        <v>980.4839070089065</v>
      </c>
      <c r="K199" s="23">
        <f t="shared" si="135"/>
        <v>127197.39492934325</v>
      </c>
      <c r="L199" s="23">
        <f t="shared" si="106"/>
        <v>463.74050234656391</v>
      </c>
      <c r="M199" s="23">
        <f t="shared" si="107"/>
        <v>516.74340466234253</v>
      </c>
      <c r="N199" s="23">
        <f t="shared" si="108"/>
        <v>90.098154741618146</v>
      </c>
      <c r="O199" s="8"/>
      <c r="P199" s="25">
        <v>185</v>
      </c>
      <c r="Q199" s="23">
        <f t="shared" si="97"/>
        <v>839.98748210373606</v>
      </c>
      <c r="R199" s="23">
        <f t="shared" si="136"/>
        <v>140214.21166775713</v>
      </c>
      <c r="S199" s="23">
        <f t="shared" si="109"/>
        <v>438.16941146174099</v>
      </c>
      <c r="T199" s="23">
        <f t="shared" si="110"/>
        <v>401.81807064199506</v>
      </c>
      <c r="U199" s="23">
        <f t="shared" si="111"/>
        <v>99.318399931327974</v>
      </c>
      <c r="V199" s="8"/>
      <c r="W199" s="25">
        <v>185</v>
      </c>
      <c r="X199" s="23">
        <f t="shared" si="98"/>
        <v>839.98748210373606</v>
      </c>
      <c r="Y199" s="23">
        <f t="shared" si="137"/>
        <v>113581.14288555404</v>
      </c>
      <c r="Z199" s="23">
        <f t="shared" si="112"/>
        <v>354.94107151735636</v>
      </c>
      <c r="AA199" s="23">
        <f t="shared" si="113"/>
        <v>485.04641058637969</v>
      </c>
      <c r="AB199" s="23">
        <f t="shared" si="114"/>
        <v>80.453309543934125</v>
      </c>
      <c r="AC199" s="8"/>
      <c r="AD199" s="25">
        <v>185</v>
      </c>
      <c r="AE199" s="23">
        <f t="shared" si="99"/>
        <v>1113.5329199293101</v>
      </c>
      <c r="AF199" s="23">
        <f t="shared" si="138"/>
        <v>136285.01982920434</v>
      </c>
      <c r="AG199" s="23">
        <f t="shared" si="115"/>
        <v>587.57529587693705</v>
      </c>
      <c r="AH199" s="23">
        <f t="shared" si="116"/>
        <v>525.95762405237303</v>
      </c>
      <c r="AJ199" s="25">
        <v>185</v>
      </c>
      <c r="AK199" s="23">
        <f t="shared" si="117"/>
        <v>1024.3979982413966</v>
      </c>
      <c r="AL199" s="23">
        <f t="shared" si="139"/>
        <v>129674.81125532991</v>
      </c>
      <c r="AM199" s="23">
        <f t="shared" si="118"/>
        <v>513.2961278856809</v>
      </c>
      <c r="AN199" s="23">
        <f t="shared" si="119"/>
        <v>511.10187035571573</v>
      </c>
      <c r="AO199" s="23">
        <f t="shared" si="120"/>
        <v>91.852991305858694</v>
      </c>
      <c r="AQ199" s="25">
        <v>185</v>
      </c>
      <c r="AR199" s="23">
        <f t="shared" si="121"/>
        <v>1130.4596550170538</v>
      </c>
      <c r="AS199" s="23">
        <f t="shared" si="140"/>
        <v>135273.98887278422</v>
      </c>
      <c r="AT199" s="23">
        <f t="shared" si="122"/>
        <v>634.09682284117605</v>
      </c>
      <c r="AU199" s="23">
        <f t="shared" si="123"/>
        <v>496.36283217587777</v>
      </c>
      <c r="AV199" s="23">
        <f t="shared" si="124"/>
        <v>95.819075451555491</v>
      </c>
      <c r="AW199" s="23"/>
      <c r="AX199" s="25">
        <v>185</v>
      </c>
      <c r="AY199" s="23">
        <f t="shared" si="125"/>
        <v>1194.4913688271995</v>
      </c>
      <c r="AZ199" s="23">
        <f t="shared" si="141"/>
        <v>137421.47599479248</v>
      </c>
      <c r="BA199" s="23">
        <f t="shared" si="126"/>
        <v>715.73685413954411</v>
      </c>
      <c r="BB199" s="23">
        <f t="shared" si="127"/>
        <v>478.75451468765539</v>
      </c>
      <c r="BC199" s="23">
        <f t="shared" si="128"/>
        <v>106.50164389596416</v>
      </c>
      <c r="BD199" s="23"/>
      <c r="BE199" s="25">
        <v>185</v>
      </c>
      <c r="BF199" s="23">
        <f t="shared" si="129"/>
        <v>1008.556220625067</v>
      </c>
      <c r="BG199" s="23">
        <f t="shared" si="142"/>
        <v>130839.19377590316</v>
      </c>
      <c r="BH199" s="23">
        <f t="shared" si="130"/>
        <v>477.01789397464688</v>
      </c>
      <c r="BI199" s="23">
        <f t="shared" si="131"/>
        <v>531.53832665042012</v>
      </c>
      <c r="BJ199" s="23">
        <f t="shared" si="132"/>
        <v>38.161431517971756</v>
      </c>
      <c r="BL199" s="25">
        <v>185</v>
      </c>
      <c r="BM199" s="23">
        <f t="shared" si="100"/>
        <v>881.11180941839041</v>
      </c>
      <c r="BN199" s="23">
        <f t="shared" si="143"/>
        <v>136440.18570883045</v>
      </c>
      <c r="BO199" s="23">
        <f t="shared" si="101"/>
        <v>426.37558034009515</v>
      </c>
      <c r="BP199" s="23">
        <f t="shared" si="133"/>
        <v>454.73622907829525</v>
      </c>
    </row>
    <row r="200" spans="1:68" x14ac:dyDescent="0.25">
      <c r="A200" s="23"/>
      <c r="B200" s="25">
        <v>186</v>
      </c>
      <c r="C200" s="23">
        <f t="shared" si="102"/>
        <v>997.43066099333657</v>
      </c>
      <c r="D200" s="23">
        <f t="shared" si="134"/>
        <v>126787.12058146414</v>
      </c>
      <c r="E200" s="23">
        <f t="shared" si="103"/>
        <v>488.65869390772639</v>
      </c>
      <c r="F200" s="23">
        <f t="shared" si="104"/>
        <v>508.77196708561019</v>
      </c>
      <c r="G200" s="23">
        <f t="shared" si="105"/>
        <v>98.260018450634703</v>
      </c>
      <c r="I200" s="25">
        <v>186</v>
      </c>
      <c r="J200" s="23">
        <f t="shared" si="96"/>
        <v>980.4839070089065</v>
      </c>
      <c r="K200" s="23">
        <f t="shared" si="135"/>
        <v>126680.65152468091</v>
      </c>
      <c r="L200" s="23">
        <f t="shared" si="106"/>
        <v>461.85654201706581</v>
      </c>
      <c r="M200" s="23">
        <f t="shared" si="107"/>
        <v>518.62736499184075</v>
      </c>
      <c r="N200" s="23">
        <f t="shared" si="108"/>
        <v>89.73212816331565</v>
      </c>
      <c r="O200" s="8"/>
      <c r="P200" s="25">
        <v>186</v>
      </c>
      <c r="Q200" s="23">
        <f t="shared" si="97"/>
        <v>839.98748210373606</v>
      </c>
      <c r="R200" s="23">
        <f t="shared" si="136"/>
        <v>139812.39359711515</v>
      </c>
      <c r="S200" s="23">
        <f t="shared" si="109"/>
        <v>436.91372999098479</v>
      </c>
      <c r="T200" s="23">
        <f t="shared" si="110"/>
        <v>403.07375211275127</v>
      </c>
      <c r="U200" s="23">
        <f t="shared" si="111"/>
        <v>99.033778797956572</v>
      </c>
      <c r="V200" s="8"/>
      <c r="W200" s="25">
        <v>186</v>
      </c>
      <c r="X200" s="23">
        <f t="shared" si="98"/>
        <v>839.98748210373606</v>
      </c>
      <c r="Y200" s="23">
        <f t="shared" si="137"/>
        <v>113096.09647496766</v>
      </c>
      <c r="Z200" s="23">
        <f t="shared" si="112"/>
        <v>353.42530148427392</v>
      </c>
      <c r="AA200" s="23">
        <f t="shared" si="113"/>
        <v>486.56218061946214</v>
      </c>
      <c r="AB200" s="23">
        <f t="shared" si="114"/>
        <v>80.109735003102102</v>
      </c>
      <c r="AC200" s="8"/>
      <c r="AD200" s="25">
        <v>186</v>
      </c>
      <c r="AE200" s="23">
        <f t="shared" si="99"/>
        <v>1113.5329199293101</v>
      </c>
      <c r="AF200" s="23">
        <f t="shared" si="138"/>
        <v>135759.06220515197</v>
      </c>
      <c r="AG200" s="23">
        <f t="shared" si="115"/>
        <v>585.30769737668663</v>
      </c>
      <c r="AH200" s="23">
        <f t="shared" si="116"/>
        <v>528.22522255262345</v>
      </c>
      <c r="AJ200" s="25">
        <v>186</v>
      </c>
      <c r="AK200" s="23">
        <f t="shared" si="117"/>
        <v>1024.3979982413966</v>
      </c>
      <c r="AL200" s="23">
        <f t="shared" si="139"/>
        <v>129163.70938497419</v>
      </c>
      <c r="AM200" s="23">
        <f t="shared" si="118"/>
        <v>511.27301631552291</v>
      </c>
      <c r="AN200" s="23">
        <f t="shared" si="119"/>
        <v>513.12498192587373</v>
      </c>
      <c r="AO200" s="23">
        <f t="shared" si="120"/>
        <v>91.490960814356725</v>
      </c>
      <c r="AQ200" s="25">
        <v>186</v>
      </c>
      <c r="AR200" s="23">
        <f t="shared" si="121"/>
        <v>1130.4596550170538</v>
      </c>
      <c r="AS200" s="23">
        <f t="shared" si="140"/>
        <v>134777.62604060833</v>
      </c>
      <c r="AT200" s="23">
        <f t="shared" si="122"/>
        <v>631.77012206535153</v>
      </c>
      <c r="AU200" s="23">
        <f t="shared" si="123"/>
        <v>498.68953295170229</v>
      </c>
      <c r="AV200" s="23">
        <f t="shared" si="124"/>
        <v>95.467485112097577</v>
      </c>
      <c r="AW200" s="23"/>
      <c r="AX200" s="25">
        <v>186</v>
      </c>
      <c r="AY200" s="23">
        <f t="shared" si="125"/>
        <v>1194.4913688271995</v>
      </c>
      <c r="AZ200" s="23">
        <f t="shared" si="141"/>
        <v>136942.72148010481</v>
      </c>
      <c r="BA200" s="23">
        <f t="shared" si="126"/>
        <v>713.24334104221248</v>
      </c>
      <c r="BB200" s="23">
        <f t="shared" si="127"/>
        <v>481.24802778498702</v>
      </c>
      <c r="BC200" s="23">
        <f t="shared" si="128"/>
        <v>106.13060914708123</v>
      </c>
      <c r="BD200" s="23"/>
      <c r="BE200" s="25">
        <v>186</v>
      </c>
      <c r="BF200" s="23">
        <f t="shared" si="129"/>
        <v>1008.556220625067</v>
      </c>
      <c r="BG200" s="23">
        <f t="shared" si="142"/>
        <v>130307.65544925274</v>
      </c>
      <c r="BH200" s="23">
        <f t="shared" si="130"/>
        <v>475.07999382540055</v>
      </c>
      <c r="BI200" s="23">
        <f t="shared" si="131"/>
        <v>533.47622679966639</v>
      </c>
      <c r="BJ200" s="23">
        <f t="shared" si="132"/>
        <v>38.006399506032054</v>
      </c>
      <c r="BL200" s="25">
        <v>186</v>
      </c>
      <c r="BM200" s="23">
        <f t="shared" si="100"/>
        <v>881.11180941839041</v>
      </c>
      <c r="BN200" s="23">
        <f t="shared" si="143"/>
        <v>135985.44947975216</v>
      </c>
      <c r="BO200" s="23">
        <f t="shared" si="101"/>
        <v>424.95452962422547</v>
      </c>
      <c r="BP200" s="23">
        <f t="shared" si="133"/>
        <v>456.15727979416494</v>
      </c>
    </row>
    <row r="201" spans="1:68" x14ac:dyDescent="0.25">
      <c r="A201" s="23"/>
      <c r="B201" s="25">
        <v>187</v>
      </c>
      <c r="C201" s="23">
        <f t="shared" si="102"/>
        <v>997.43066099333657</v>
      </c>
      <c r="D201" s="23">
        <f t="shared" si="134"/>
        <v>126278.34861437853</v>
      </c>
      <c r="E201" s="23">
        <f t="shared" si="103"/>
        <v>486.6978019512506</v>
      </c>
      <c r="F201" s="23">
        <f t="shared" si="104"/>
        <v>510.73285904208598</v>
      </c>
      <c r="G201" s="23">
        <f t="shared" si="105"/>
        <v>97.865720176143356</v>
      </c>
      <c r="I201" s="25">
        <v>187</v>
      </c>
      <c r="J201" s="23">
        <f t="shared" si="96"/>
        <v>980.4839070089065</v>
      </c>
      <c r="K201" s="23">
        <f t="shared" si="135"/>
        <v>126162.02415968907</v>
      </c>
      <c r="L201" s="23">
        <f t="shared" si="106"/>
        <v>459.96571308219967</v>
      </c>
      <c r="M201" s="23">
        <f t="shared" si="107"/>
        <v>520.51819392670677</v>
      </c>
      <c r="N201" s="23">
        <f t="shared" si="108"/>
        <v>89.364767113113103</v>
      </c>
      <c r="O201" s="8"/>
      <c r="P201" s="25">
        <v>187</v>
      </c>
      <c r="Q201" s="23">
        <f t="shared" si="97"/>
        <v>839.98748210373606</v>
      </c>
      <c r="R201" s="23">
        <f t="shared" si="136"/>
        <v>139409.31984500241</v>
      </c>
      <c r="S201" s="23">
        <f t="shared" si="109"/>
        <v>435.65412451563247</v>
      </c>
      <c r="T201" s="23">
        <f t="shared" si="110"/>
        <v>404.33335758810358</v>
      </c>
      <c r="U201" s="23">
        <f t="shared" si="111"/>
        <v>98.748268223543377</v>
      </c>
      <c r="V201" s="8"/>
      <c r="W201" s="25">
        <v>187</v>
      </c>
      <c r="X201" s="23">
        <f t="shared" si="98"/>
        <v>839.98748210373606</v>
      </c>
      <c r="Y201" s="23">
        <f t="shared" si="137"/>
        <v>112609.5342943482</v>
      </c>
      <c r="Z201" s="23">
        <f t="shared" si="112"/>
        <v>351.90479466983805</v>
      </c>
      <c r="AA201" s="23">
        <f t="shared" si="113"/>
        <v>488.082687433898</v>
      </c>
      <c r="AB201" s="23">
        <f t="shared" si="114"/>
        <v>79.765086791829972</v>
      </c>
      <c r="AC201" s="8"/>
      <c r="AD201" s="25">
        <v>187</v>
      </c>
      <c r="AE201" s="23">
        <f t="shared" si="99"/>
        <v>1113.5329199293101</v>
      </c>
      <c r="AF201" s="23">
        <f t="shared" si="138"/>
        <v>135230.83698259934</v>
      </c>
      <c r="AG201" s="23">
        <f t="shared" si="115"/>
        <v>583.03032241779545</v>
      </c>
      <c r="AH201" s="23">
        <f t="shared" si="116"/>
        <v>530.50259751151464</v>
      </c>
      <c r="AJ201" s="25">
        <v>187</v>
      </c>
      <c r="AK201" s="23">
        <f t="shared" si="117"/>
        <v>1024.3979982413966</v>
      </c>
      <c r="AL201" s="23">
        <f t="shared" si="139"/>
        <v>128650.58440304833</v>
      </c>
      <c r="AM201" s="23">
        <f t="shared" si="118"/>
        <v>509.24189659539968</v>
      </c>
      <c r="AN201" s="23">
        <f t="shared" si="119"/>
        <v>515.15610164599696</v>
      </c>
      <c r="AO201" s="23">
        <f t="shared" si="120"/>
        <v>91.127497285492566</v>
      </c>
      <c r="AQ201" s="25">
        <v>187</v>
      </c>
      <c r="AR201" s="23">
        <f t="shared" si="121"/>
        <v>1130.4596550170538</v>
      </c>
      <c r="AS201" s="23">
        <f t="shared" si="140"/>
        <v>134278.93650765662</v>
      </c>
      <c r="AT201" s="23">
        <f t="shared" si="122"/>
        <v>629.43251487964039</v>
      </c>
      <c r="AU201" s="23">
        <f t="shared" si="123"/>
        <v>501.02714013741343</v>
      </c>
      <c r="AV201" s="23">
        <f t="shared" si="124"/>
        <v>95.114246692923444</v>
      </c>
      <c r="AW201" s="23"/>
      <c r="AX201" s="25">
        <v>187</v>
      </c>
      <c r="AY201" s="23">
        <f t="shared" si="125"/>
        <v>1194.4913688271995</v>
      </c>
      <c r="AZ201" s="23">
        <f t="shared" si="141"/>
        <v>136461.47345231983</v>
      </c>
      <c r="BA201" s="23">
        <f t="shared" si="126"/>
        <v>710.73684089749906</v>
      </c>
      <c r="BB201" s="23">
        <f t="shared" si="127"/>
        <v>483.75452792970043</v>
      </c>
      <c r="BC201" s="23">
        <f t="shared" si="128"/>
        <v>105.75764192554786</v>
      </c>
      <c r="BD201" s="23"/>
      <c r="BE201" s="25">
        <v>187</v>
      </c>
      <c r="BF201" s="23">
        <f t="shared" si="129"/>
        <v>1008.556220625067</v>
      </c>
      <c r="BG201" s="23">
        <f t="shared" si="142"/>
        <v>129774.17922245307</v>
      </c>
      <c r="BH201" s="23">
        <f t="shared" si="130"/>
        <v>473.1350284151934</v>
      </c>
      <c r="BI201" s="23">
        <f t="shared" si="131"/>
        <v>535.42119220987365</v>
      </c>
      <c r="BJ201" s="23">
        <f t="shared" si="132"/>
        <v>37.850802273215479</v>
      </c>
      <c r="BL201" s="25">
        <v>187</v>
      </c>
      <c r="BM201" s="23">
        <f t="shared" si="100"/>
        <v>881.11180941839041</v>
      </c>
      <c r="BN201" s="23">
        <f t="shared" si="143"/>
        <v>135529.292199958</v>
      </c>
      <c r="BO201" s="23">
        <f t="shared" si="101"/>
        <v>423.52903812486869</v>
      </c>
      <c r="BP201" s="23">
        <f t="shared" si="133"/>
        <v>457.58277129352172</v>
      </c>
    </row>
    <row r="202" spans="1:68" x14ac:dyDescent="0.25">
      <c r="A202" s="23"/>
      <c r="B202" s="25">
        <v>188</v>
      </c>
      <c r="C202" s="23">
        <f t="shared" si="102"/>
        <v>997.43066099333657</v>
      </c>
      <c r="D202" s="23">
        <f t="shared" si="134"/>
        <v>125767.61575533645</v>
      </c>
      <c r="E202" s="23">
        <f t="shared" si="103"/>
        <v>484.72935239035922</v>
      </c>
      <c r="F202" s="23">
        <f t="shared" si="104"/>
        <v>512.70130860297741</v>
      </c>
      <c r="G202" s="23">
        <f t="shared" si="105"/>
        <v>97.46990221038574</v>
      </c>
      <c r="I202" s="25">
        <v>188</v>
      </c>
      <c r="J202" s="23">
        <f t="shared" si="96"/>
        <v>980.4839070089065</v>
      </c>
      <c r="K202" s="23">
        <f t="shared" si="135"/>
        <v>125641.50596576236</v>
      </c>
      <c r="L202" s="23">
        <f t="shared" si="106"/>
        <v>458.06799050017526</v>
      </c>
      <c r="M202" s="23">
        <f t="shared" si="107"/>
        <v>522.41591650873124</v>
      </c>
      <c r="N202" s="23">
        <f t="shared" si="108"/>
        <v>88.996066725748349</v>
      </c>
      <c r="O202" s="8"/>
      <c r="P202" s="25">
        <v>188</v>
      </c>
      <c r="Q202" s="23">
        <f t="shared" si="97"/>
        <v>839.98748210373606</v>
      </c>
      <c r="R202" s="23">
        <f t="shared" si="136"/>
        <v>139004.98648741431</v>
      </c>
      <c r="S202" s="23">
        <f t="shared" si="109"/>
        <v>434.39058277316968</v>
      </c>
      <c r="T202" s="23">
        <f t="shared" si="110"/>
        <v>405.59689933056637</v>
      </c>
      <c r="U202" s="23">
        <f t="shared" si="111"/>
        <v>98.461865428585142</v>
      </c>
      <c r="V202" s="8"/>
      <c r="W202" s="25">
        <v>188</v>
      </c>
      <c r="X202" s="23">
        <f t="shared" si="98"/>
        <v>839.98748210373606</v>
      </c>
      <c r="Y202" s="23">
        <f t="shared" si="137"/>
        <v>112121.4516069143</v>
      </c>
      <c r="Z202" s="23">
        <f t="shared" si="112"/>
        <v>350.37953627160715</v>
      </c>
      <c r="AA202" s="23">
        <f t="shared" si="113"/>
        <v>489.60794583212891</v>
      </c>
      <c r="AB202" s="23">
        <f t="shared" si="114"/>
        <v>79.419361554897634</v>
      </c>
      <c r="AC202" s="8"/>
      <c r="AD202" s="25">
        <v>188</v>
      </c>
      <c r="AE202" s="23">
        <f t="shared" si="99"/>
        <v>1113.5329199293101</v>
      </c>
      <c r="AF202" s="23">
        <f t="shared" si="138"/>
        <v>134700.33438508783</v>
      </c>
      <c r="AG202" s="23">
        <f t="shared" si="115"/>
        <v>580.74312885032225</v>
      </c>
      <c r="AH202" s="23">
        <f t="shared" si="116"/>
        <v>532.78979107898783</v>
      </c>
      <c r="AJ202" s="25">
        <v>188</v>
      </c>
      <c r="AK202" s="23">
        <f t="shared" si="117"/>
        <v>1024.3979982413966</v>
      </c>
      <c r="AL202" s="23">
        <f t="shared" si="139"/>
        <v>128135.42830140232</v>
      </c>
      <c r="AM202" s="23">
        <f t="shared" si="118"/>
        <v>507.20273702638423</v>
      </c>
      <c r="AN202" s="23">
        <f t="shared" si="119"/>
        <v>517.19526121501235</v>
      </c>
      <c r="AO202" s="23">
        <f t="shared" si="120"/>
        <v>90.762595046826647</v>
      </c>
      <c r="AQ202" s="25">
        <v>188</v>
      </c>
      <c r="AR202" s="23">
        <f t="shared" si="121"/>
        <v>1130.4596550170538</v>
      </c>
      <c r="AS202" s="23">
        <f t="shared" si="140"/>
        <v>133777.9093675192</v>
      </c>
      <c r="AT202" s="23">
        <f t="shared" si="122"/>
        <v>627.08395016024622</v>
      </c>
      <c r="AU202" s="23">
        <f t="shared" si="123"/>
        <v>503.3757048568076</v>
      </c>
      <c r="AV202" s="23">
        <f t="shared" si="124"/>
        <v>94.759352468659444</v>
      </c>
      <c r="AW202" s="23"/>
      <c r="AX202" s="25">
        <v>188</v>
      </c>
      <c r="AY202" s="23">
        <f t="shared" si="125"/>
        <v>1194.4913688271995</v>
      </c>
      <c r="AZ202" s="23">
        <f t="shared" si="141"/>
        <v>135977.71892439012</v>
      </c>
      <c r="BA202" s="23">
        <f t="shared" si="126"/>
        <v>708.21728606453189</v>
      </c>
      <c r="BB202" s="23">
        <f t="shared" si="127"/>
        <v>486.2740827626676</v>
      </c>
      <c r="BC202" s="23">
        <f t="shared" si="128"/>
        <v>105.38273216640235</v>
      </c>
      <c r="BD202" s="23"/>
      <c r="BE202" s="25">
        <v>188</v>
      </c>
      <c r="BF202" s="23">
        <f t="shared" si="129"/>
        <v>1008.556220625067</v>
      </c>
      <c r="BG202" s="23">
        <f t="shared" si="142"/>
        <v>129238.75803024319</v>
      </c>
      <c r="BH202" s="23">
        <f t="shared" si="130"/>
        <v>471.18297198526159</v>
      </c>
      <c r="BI202" s="23">
        <f t="shared" si="131"/>
        <v>537.37324863980541</v>
      </c>
      <c r="BJ202" s="23">
        <f t="shared" si="132"/>
        <v>37.694637758820932</v>
      </c>
      <c r="BL202" s="25">
        <v>188</v>
      </c>
      <c r="BM202" s="23">
        <f t="shared" si="100"/>
        <v>881.11180941839041</v>
      </c>
      <c r="BN202" s="23">
        <f t="shared" si="143"/>
        <v>135071.70942866447</v>
      </c>
      <c r="BO202" s="23">
        <f t="shared" si="101"/>
        <v>422.09909196457642</v>
      </c>
      <c r="BP202" s="23">
        <f t="shared" si="133"/>
        <v>459.01271745381399</v>
      </c>
    </row>
    <row r="203" spans="1:68" x14ac:dyDescent="0.25">
      <c r="A203" s="23"/>
      <c r="B203" s="25">
        <v>189</v>
      </c>
      <c r="C203" s="23">
        <f t="shared" si="102"/>
        <v>997.43066099333657</v>
      </c>
      <c r="D203" s="23">
        <f t="shared" si="134"/>
        <v>125254.91444673347</v>
      </c>
      <c r="E203" s="23">
        <f t="shared" si="103"/>
        <v>482.75331609678528</v>
      </c>
      <c r="F203" s="23">
        <f t="shared" si="104"/>
        <v>514.67734489655129</v>
      </c>
      <c r="G203" s="23">
        <f t="shared" si="105"/>
        <v>97.072558696218437</v>
      </c>
      <c r="I203" s="25">
        <v>189</v>
      </c>
      <c r="J203" s="23">
        <f t="shared" si="96"/>
        <v>980.4839070089065</v>
      </c>
      <c r="K203" s="23">
        <f t="shared" si="135"/>
        <v>125119.09004925363</v>
      </c>
      <c r="L203" s="23">
        <f t="shared" si="106"/>
        <v>456.16334913790382</v>
      </c>
      <c r="M203" s="23">
        <f t="shared" si="107"/>
        <v>524.32055787100262</v>
      </c>
      <c r="N203" s="23">
        <f t="shared" si="108"/>
        <v>88.626022118221329</v>
      </c>
      <c r="O203" s="8"/>
      <c r="P203" s="25">
        <v>189</v>
      </c>
      <c r="Q203" s="23">
        <f t="shared" si="97"/>
        <v>839.98748210373606</v>
      </c>
      <c r="R203" s="23">
        <f t="shared" si="136"/>
        <v>138599.38958808375</v>
      </c>
      <c r="S203" s="23">
        <f t="shared" si="109"/>
        <v>433.12309246276169</v>
      </c>
      <c r="T203" s="23">
        <f t="shared" si="110"/>
        <v>406.86438964097437</v>
      </c>
      <c r="U203" s="23">
        <f t="shared" si="111"/>
        <v>98.17456762489266</v>
      </c>
      <c r="V203" s="8"/>
      <c r="W203" s="25">
        <v>189</v>
      </c>
      <c r="X203" s="23">
        <f t="shared" si="98"/>
        <v>839.98748210373606</v>
      </c>
      <c r="Y203" s="23">
        <f t="shared" si="137"/>
        <v>111631.84366108217</v>
      </c>
      <c r="Z203" s="23">
        <f t="shared" si="112"/>
        <v>348.84951144088171</v>
      </c>
      <c r="AA203" s="23">
        <f t="shared" si="113"/>
        <v>491.13797066285434</v>
      </c>
      <c r="AB203" s="23">
        <f t="shared" si="114"/>
        <v>79.072555926599875</v>
      </c>
      <c r="AC203" s="8"/>
      <c r="AD203" s="25">
        <v>189</v>
      </c>
      <c r="AE203" s="23">
        <f t="shared" si="99"/>
        <v>1113.5329199293101</v>
      </c>
      <c r="AF203" s="23">
        <f t="shared" si="138"/>
        <v>134167.54459400885</v>
      </c>
      <c r="AG203" s="23">
        <f t="shared" si="115"/>
        <v>578.44607434260183</v>
      </c>
      <c r="AH203" s="23">
        <f t="shared" si="116"/>
        <v>535.08684558670825</v>
      </c>
      <c r="AJ203" s="25">
        <v>189</v>
      </c>
      <c r="AK203" s="23">
        <f t="shared" si="117"/>
        <v>1024.3979982413966</v>
      </c>
      <c r="AL203" s="23">
        <f t="shared" si="139"/>
        <v>127618.23304018732</v>
      </c>
      <c r="AM203" s="23">
        <f t="shared" si="118"/>
        <v>505.15550578407482</v>
      </c>
      <c r="AN203" s="23">
        <f t="shared" si="119"/>
        <v>519.24249245732176</v>
      </c>
      <c r="AO203" s="23">
        <f t="shared" si="120"/>
        <v>90.396248403466018</v>
      </c>
      <c r="AQ203" s="25">
        <v>189</v>
      </c>
      <c r="AR203" s="23">
        <f t="shared" si="121"/>
        <v>1130.4596550170538</v>
      </c>
      <c r="AS203" s="23">
        <f t="shared" si="140"/>
        <v>133274.5336626624</v>
      </c>
      <c r="AT203" s="23">
        <f t="shared" si="122"/>
        <v>624.72437654373005</v>
      </c>
      <c r="AU203" s="23">
        <f t="shared" si="123"/>
        <v>505.73527847332377</v>
      </c>
      <c r="AV203" s="23">
        <f t="shared" si="124"/>
        <v>94.402794677719214</v>
      </c>
      <c r="AW203" s="23"/>
      <c r="AX203" s="25">
        <v>189</v>
      </c>
      <c r="AY203" s="23">
        <f t="shared" si="125"/>
        <v>1194.4913688271995</v>
      </c>
      <c r="AZ203" s="23">
        <f t="shared" si="141"/>
        <v>135491.44484162747</v>
      </c>
      <c r="BA203" s="23">
        <f t="shared" si="126"/>
        <v>705.68460855014303</v>
      </c>
      <c r="BB203" s="23">
        <f t="shared" si="127"/>
        <v>488.80676027705647</v>
      </c>
      <c r="BC203" s="23">
        <f t="shared" si="128"/>
        <v>105.00586975226129</v>
      </c>
      <c r="BD203" s="23"/>
      <c r="BE203" s="25">
        <v>189</v>
      </c>
      <c r="BF203" s="23">
        <f t="shared" si="129"/>
        <v>1008.556220625067</v>
      </c>
      <c r="BG203" s="23">
        <f t="shared" si="142"/>
        <v>128701.38478160338</v>
      </c>
      <c r="BH203" s="23">
        <f t="shared" si="130"/>
        <v>469.22379868292893</v>
      </c>
      <c r="BI203" s="23">
        <f t="shared" si="131"/>
        <v>539.33242194213813</v>
      </c>
      <c r="BJ203" s="23">
        <f t="shared" si="132"/>
        <v>37.537903894634326</v>
      </c>
      <c r="BL203" s="25">
        <v>189</v>
      </c>
      <c r="BM203" s="23">
        <f t="shared" si="100"/>
        <v>881.11180941839041</v>
      </c>
      <c r="BN203" s="23">
        <f t="shared" si="143"/>
        <v>134612.69671121065</v>
      </c>
      <c r="BO203" s="23">
        <f t="shared" si="101"/>
        <v>420.66467722253327</v>
      </c>
      <c r="BP203" s="23">
        <f t="shared" si="133"/>
        <v>460.44713219585714</v>
      </c>
    </row>
    <row r="204" spans="1:68" x14ac:dyDescent="0.25">
      <c r="A204" s="23"/>
      <c r="B204" s="25">
        <v>190</v>
      </c>
      <c r="C204" s="23">
        <f t="shared" si="102"/>
        <v>997.43066099333657</v>
      </c>
      <c r="D204" s="23">
        <f t="shared" si="134"/>
        <v>124740.23710183692</v>
      </c>
      <c r="E204" s="23">
        <f t="shared" si="103"/>
        <v>480.76966382999643</v>
      </c>
      <c r="F204" s="23">
        <f t="shared" si="104"/>
        <v>516.6609971633402</v>
      </c>
      <c r="G204" s="23">
        <f t="shared" si="105"/>
        <v>96.673683753923612</v>
      </c>
      <c r="I204" s="25">
        <v>190</v>
      </c>
      <c r="J204" s="23">
        <f t="shared" si="96"/>
        <v>980.4839070089065</v>
      </c>
      <c r="K204" s="23">
        <f t="shared" si="135"/>
        <v>124594.76949138263</v>
      </c>
      <c r="L204" s="23">
        <f t="shared" si="106"/>
        <v>454.25176377066578</v>
      </c>
      <c r="M204" s="23">
        <f t="shared" si="107"/>
        <v>526.23214323824072</v>
      </c>
      <c r="N204" s="23">
        <f t="shared" si="108"/>
        <v>88.254628389729362</v>
      </c>
      <c r="O204" s="8"/>
      <c r="P204" s="25">
        <v>190</v>
      </c>
      <c r="Q204" s="23">
        <f t="shared" si="97"/>
        <v>839.98748210373606</v>
      </c>
      <c r="R204" s="23">
        <f t="shared" si="136"/>
        <v>138192.52519844277</v>
      </c>
      <c r="S204" s="23">
        <f t="shared" si="109"/>
        <v>431.85164124513364</v>
      </c>
      <c r="T204" s="23">
        <f t="shared" si="110"/>
        <v>408.13584085860242</v>
      </c>
      <c r="U204" s="23">
        <f t="shared" si="111"/>
        <v>97.886372015563637</v>
      </c>
      <c r="V204" s="8"/>
      <c r="W204" s="25">
        <v>190</v>
      </c>
      <c r="X204" s="23">
        <f t="shared" si="98"/>
        <v>839.98748210373606</v>
      </c>
      <c r="Y204" s="23">
        <f t="shared" si="137"/>
        <v>111140.70569041932</v>
      </c>
      <c r="Z204" s="23">
        <f t="shared" si="112"/>
        <v>347.31470528256034</v>
      </c>
      <c r="AA204" s="23">
        <f t="shared" si="113"/>
        <v>492.67277682117572</v>
      </c>
      <c r="AB204" s="23">
        <f t="shared" si="114"/>
        <v>78.724666530713691</v>
      </c>
      <c r="AC204" s="8"/>
      <c r="AD204" s="25">
        <v>190</v>
      </c>
      <c r="AE204" s="23">
        <f t="shared" si="99"/>
        <v>1113.5329199293101</v>
      </c>
      <c r="AF204" s="23">
        <f t="shared" si="138"/>
        <v>133632.45774842214</v>
      </c>
      <c r="AG204" s="23">
        <f t="shared" si="115"/>
        <v>576.13911638046125</v>
      </c>
      <c r="AH204" s="23">
        <f t="shared" si="116"/>
        <v>537.39380354884884</v>
      </c>
      <c r="AJ204" s="25">
        <v>190</v>
      </c>
      <c r="AK204" s="23">
        <f t="shared" si="117"/>
        <v>1024.3979982413966</v>
      </c>
      <c r="AL204" s="23">
        <f t="shared" si="139"/>
        <v>127098.99054772999</v>
      </c>
      <c r="AM204" s="23">
        <f t="shared" si="118"/>
        <v>503.10017091809794</v>
      </c>
      <c r="AN204" s="23">
        <f t="shared" si="119"/>
        <v>521.29782732329863</v>
      </c>
      <c r="AO204" s="23">
        <f t="shared" si="120"/>
        <v>90.028451637975422</v>
      </c>
      <c r="AQ204" s="25">
        <v>190</v>
      </c>
      <c r="AR204" s="23">
        <f t="shared" si="121"/>
        <v>1130.4596550170538</v>
      </c>
      <c r="AS204" s="23">
        <f t="shared" si="140"/>
        <v>132768.79838418908</v>
      </c>
      <c r="AT204" s="23">
        <f t="shared" si="122"/>
        <v>622.35374242588625</v>
      </c>
      <c r="AU204" s="23">
        <f t="shared" si="123"/>
        <v>508.10591259116757</v>
      </c>
      <c r="AV204" s="23">
        <f t="shared" si="124"/>
        <v>94.044565522133936</v>
      </c>
      <c r="AW204" s="23"/>
      <c r="AX204" s="25">
        <v>190</v>
      </c>
      <c r="AY204" s="23">
        <f t="shared" si="125"/>
        <v>1194.4913688271995</v>
      </c>
      <c r="AZ204" s="23">
        <f t="shared" si="141"/>
        <v>135002.63808135042</v>
      </c>
      <c r="BA204" s="23">
        <f t="shared" si="126"/>
        <v>703.13874000703345</v>
      </c>
      <c r="BB204" s="23">
        <f t="shared" si="127"/>
        <v>491.35262882016605</v>
      </c>
      <c r="BC204" s="23">
        <f t="shared" si="128"/>
        <v>104.62704451304657</v>
      </c>
      <c r="BD204" s="23"/>
      <c r="BE204" s="25">
        <v>190</v>
      </c>
      <c r="BF204" s="23">
        <f t="shared" si="129"/>
        <v>1008.556220625067</v>
      </c>
      <c r="BG204" s="23">
        <f t="shared" si="142"/>
        <v>128162.05235966125</v>
      </c>
      <c r="BH204" s="23">
        <f t="shared" si="130"/>
        <v>467.25748256126491</v>
      </c>
      <c r="BI204" s="23">
        <f t="shared" si="131"/>
        <v>541.29873806380215</v>
      </c>
      <c r="BJ204" s="23">
        <f t="shared" si="132"/>
        <v>37.380598604901202</v>
      </c>
      <c r="BL204" s="25">
        <v>190</v>
      </c>
      <c r="BM204" s="23">
        <f t="shared" si="100"/>
        <v>881.11180941839041</v>
      </c>
      <c r="BN204" s="23">
        <f t="shared" si="143"/>
        <v>134152.24957901478</v>
      </c>
      <c r="BO204" s="23">
        <f t="shared" si="101"/>
        <v>419.22577993442115</v>
      </c>
      <c r="BP204" s="23">
        <f t="shared" si="133"/>
        <v>461.88602948396925</v>
      </c>
    </row>
    <row r="205" spans="1:68" x14ac:dyDescent="0.25">
      <c r="A205" s="23"/>
      <c r="B205" s="25">
        <v>191</v>
      </c>
      <c r="C205" s="23">
        <f t="shared" si="102"/>
        <v>997.43066099333657</v>
      </c>
      <c r="D205" s="23">
        <f t="shared" si="134"/>
        <v>124223.57610467357</v>
      </c>
      <c r="E205" s="23">
        <f t="shared" si="103"/>
        <v>478.77836623676274</v>
      </c>
      <c r="F205" s="23">
        <f t="shared" si="104"/>
        <v>518.65229475657384</v>
      </c>
      <c r="G205" s="23">
        <f t="shared" si="105"/>
        <v>96.273271481122009</v>
      </c>
      <c r="I205" s="25">
        <v>191</v>
      </c>
      <c r="J205" s="23">
        <f t="shared" si="96"/>
        <v>980.4839070089065</v>
      </c>
      <c r="K205" s="23">
        <f t="shared" si="135"/>
        <v>124068.53734814438</v>
      </c>
      <c r="L205" s="23">
        <f t="shared" si="106"/>
        <v>452.33320908177637</v>
      </c>
      <c r="M205" s="23">
        <f t="shared" si="107"/>
        <v>528.15069792713007</v>
      </c>
      <c r="N205" s="23">
        <f t="shared" si="108"/>
        <v>87.881880621602278</v>
      </c>
      <c r="O205" s="8"/>
      <c r="P205" s="25">
        <v>191</v>
      </c>
      <c r="Q205" s="23">
        <f t="shared" si="97"/>
        <v>839.98748210373606</v>
      </c>
      <c r="R205" s="23">
        <f t="shared" si="136"/>
        <v>137784.38935758418</v>
      </c>
      <c r="S205" s="23">
        <f t="shared" si="109"/>
        <v>430.57621674245053</v>
      </c>
      <c r="T205" s="23">
        <f t="shared" si="110"/>
        <v>409.41126536128553</v>
      </c>
      <c r="U205" s="23">
        <f t="shared" si="111"/>
        <v>97.597275794955465</v>
      </c>
      <c r="V205" s="8"/>
      <c r="W205" s="25">
        <v>191</v>
      </c>
      <c r="X205" s="23">
        <f t="shared" si="98"/>
        <v>839.98748210373606</v>
      </c>
      <c r="Y205" s="23">
        <f t="shared" si="137"/>
        <v>110648.03291359814</v>
      </c>
      <c r="Z205" s="23">
        <f t="shared" si="112"/>
        <v>345.77510285499415</v>
      </c>
      <c r="AA205" s="23">
        <f t="shared" si="113"/>
        <v>494.21237924874191</v>
      </c>
      <c r="AB205" s="23">
        <f t="shared" si="114"/>
        <v>78.375689980465353</v>
      </c>
      <c r="AC205" s="8"/>
      <c r="AD205" s="25">
        <v>191</v>
      </c>
      <c r="AE205" s="23">
        <f t="shared" si="99"/>
        <v>1113.5329199293101</v>
      </c>
      <c r="AF205" s="23">
        <f t="shared" si="138"/>
        <v>133095.06394487328</v>
      </c>
      <c r="AG205" s="23">
        <f t="shared" si="115"/>
        <v>573.82221226643344</v>
      </c>
      <c r="AH205" s="23">
        <f t="shared" si="116"/>
        <v>539.71070766287664</v>
      </c>
      <c r="AJ205" s="25">
        <v>191</v>
      </c>
      <c r="AK205" s="23">
        <f t="shared" si="117"/>
        <v>1024.3979982413966</v>
      </c>
      <c r="AL205" s="23">
        <f t="shared" si="139"/>
        <v>126577.69272040669</v>
      </c>
      <c r="AM205" s="23">
        <f t="shared" si="118"/>
        <v>501.03670035160985</v>
      </c>
      <c r="AN205" s="23">
        <f t="shared" si="119"/>
        <v>523.36129788978678</v>
      </c>
      <c r="AO205" s="23">
        <f t="shared" si="120"/>
        <v>89.659199010288077</v>
      </c>
      <c r="AQ205" s="25">
        <v>191</v>
      </c>
      <c r="AR205" s="23">
        <f t="shared" si="121"/>
        <v>1130.4596550170538</v>
      </c>
      <c r="AS205" s="23">
        <f t="shared" si="140"/>
        <v>132260.69247159793</v>
      </c>
      <c r="AT205" s="23">
        <f t="shared" si="122"/>
        <v>619.97199596061523</v>
      </c>
      <c r="AU205" s="23">
        <f t="shared" si="123"/>
        <v>510.48765905643859</v>
      </c>
      <c r="AV205" s="23">
        <f t="shared" si="124"/>
        <v>93.684657167381872</v>
      </c>
      <c r="AW205" s="23"/>
      <c r="AX205" s="25">
        <v>191</v>
      </c>
      <c r="AY205" s="23">
        <f t="shared" si="125"/>
        <v>1194.4913688271995</v>
      </c>
      <c r="AZ205" s="23">
        <f t="shared" si="141"/>
        <v>134511.28545253025</v>
      </c>
      <c r="BA205" s="23">
        <f t="shared" si="126"/>
        <v>700.57961173192837</v>
      </c>
      <c r="BB205" s="23">
        <f t="shared" si="127"/>
        <v>493.91175709527113</v>
      </c>
      <c r="BC205" s="23">
        <f t="shared" si="128"/>
        <v>104.24624622571095</v>
      </c>
      <c r="BD205" s="23"/>
      <c r="BE205" s="25">
        <v>191</v>
      </c>
      <c r="BF205" s="23">
        <f t="shared" si="129"/>
        <v>1008.556220625067</v>
      </c>
      <c r="BG205" s="23">
        <f t="shared" si="142"/>
        <v>127620.75362159744</v>
      </c>
      <c r="BH205" s="23">
        <f t="shared" si="130"/>
        <v>465.28399757874064</v>
      </c>
      <c r="BI205" s="23">
        <f t="shared" si="131"/>
        <v>543.27222304632642</v>
      </c>
      <c r="BJ205" s="23">
        <f t="shared" si="132"/>
        <v>37.222719806299253</v>
      </c>
      <c r="BL205" s="25">
        <v>191</v>
      </c>
      <c r="BM205" s="23">
        <f t="shared" si="100"/>
        <v>881.11180941839041</v>
      </c>
      <c r="BN205" s="23">
        <f t="shared" si="143"/>
        <v>133690.3635495308</v>
      </c>
      <c r="BO205" s="23">
        <f t="shared" si="101"/>
        <v>417.78238609228373</v>
      </c>
      <c r="BP205" s="23">
        <f t="shared" si="133"/>
        <v>463.32942332610668</v>
      </c>
    </row>
    <row r="206" spans="1:68" x14ac:dyDescent="0.25">
      <c r="A206" s="23"/>
      <c r="B206" s="25">
        <v>192</v>
      </c>
      <c r="C206" s="23">
        <f t="shared" si="102"/>
        <v>997.43066099333657</v>
      </c>
      <c r="D206" s="23">
        <f t="shared" si="134"/>
        <v>123704.923809917</v>
      </c>
      <c r="E206" s="23">
        <f t="shared" si="103"/>
        <v>476.77939385072182</v>
      </c>
      <c r="F206" s="23">
        <f t="shared" si="104"/>
        <v>520.65126714261476</v>
      </c>
      <c r="G206" s="23">
        <f t="shared" si="105"/>
        <v>95.871315952685677</v>
      </c>
      <c r="I206" s="25">
        <v>192</v>
      </c>
      <c r="J206" s="23">
        <f t="shared" si="96"/>
        <v>980.4839070089065</v>
      </c>
      <c r="K206" s="23">
        <f t="shared" si="135"/>
        <v>123540.38665021725</v>
      </c>
      <c r="L206" s="23">
        <f t="shared" si="106"/>
        <v>450.40765966225035</v>
      </c>
      <c r="M206" s="23">
        <f t="shared" si="107"/>
        <v>530.07624734665615</v>
      </c>
      <c r="N206" s="23">
        <f t="shared" si="108"/>
        <v>87.507773877237227</v>
      </c>
      <c r="O206" s="8"/>
      <c r="P206" s="25">
        <v>192</v>
      </c>
      <c r="Q206" s="23">
        <f t="shared" si="97"/>
        <v>839.98748210373606</v>
      </c>
      <c r="R206" s="23">
        <f t="shared" si="136"/>
        <v>137374.97809222288</v>
      </c>
      <c r="S206" s="23">
        <f t="shared" si="109"/>
        <v>429.29680653819645</v>
      </c>
      <c r="T206" s="23">
        <f t="shared" si="110"/>
        <v>410.69067556553961</v>
      </c>
      <c r="U206" s="23">
        <f t="shared" si="111"/>
        <v>97.307276148657877</v>
      </c>
      <c r="V206" s="8"/>
      <c r="W206" s="25">
        <v>192</v>
      </c>
      <c r="X206" s="23">
        <f t="shared" si="98"/>
        <v>839.98748210373606</v>
      </c>
      <c r="Y206" s="23">
        <f t="shared" si="137"/>
        <v>110153.8205343494</v>
      </c>
      <c r="Z206" s="23">
        <f t="shared" si="112"/>
        <v>344.23068916984187</v>
      </c>
      <c r="AA206" s="23">
        <f t="shared" si="113"/>
        <v>495.75679293389419</v>
      </c>
      <c r="AB206" s="23">
        <f t="shared" si="114"/>
        <v>78.025622878497501</v>
      </c>
      <c r="AC206" s="8"/>
      <c r="AD206" s="25">
        <v>192</v>
      </c>
      <c r="AE206" s="23">
        <f t="shared" si="99"/>
        <v>1113.5329199293101</v>
      </c>
      <c r="AF206" s="23">
        <f t="shared" si="138"/>
        <v>132555.35323721039</v>
      </c>
      <c r="AG206" s="23">
        <f t="shared" si="115"/>
        <v>571.49531911896645</v>
      </c>
      <c r="AH206" s="23">
        <f t="shared" si="116"/>
        <v>542.03760081034363</v>
      </c>
      <c r="AJ206" s="25">
        <v>192</v>
      </c>
      <c r="AK206" s="23">
        <f t="shared" si="117"/>
        <v>1024.3979982413966</v>
      </c>
      <c r="AL206" s="23">
        <f t="shared" si="139"/>
        <v>126054.3314225169</v>
      </c>
      <c r="AM206" s="23">
        <f t="shared" si="118"/>
        <v>498.9650618807961</v>
      </c>
      <c r="AN206" s="23">
        <f t="shared" si="119"/>
        <v>525.43293636060048</v>
      </c>
      <c r="AO206" s="23">
        <f t="shared" si="120"/>
        <v>89.288484757616146</v>
      </c>
      <c r="AQ206" s="25">
        <v>192</v>
      </c>
      <c r="AR206" s="23">
        <f t="shared" si="121"/>
        <v>1130.4596550170538</v>
      </c>
      <c r="AS206" s="23">
        <f t="shared" si="140"/>
        <v>131750.20481254149</v>
      </c>
      <c r="AT206" s="23">
        <f t="shared" si="122"/>
        <v>617.57908505878822</v>
      </c>
      <c r="AU206" s="23">
        <f t="shared" si="123"/>
        <v>512.8805699582656</v>
      </c>
      <c r="AV206" s="23">
        <f t="shared" si="124"/>
        <v>93.323061742216893</v>
      </c>
      <c r="AW206" s="23"/>
      <c r="AX206" s="25">
        <v>192</v>
      </c>
      <c r="AY206" s="23">
        <f t="shared" si="125"/>
        <v>1194.4913688271995</v>
      </c>
      <c r="AZ206" s="23">
        <f t="shared" si="141"/>
        <v>134017.37369543497</v>
      </c>
      <c r="BA206" s="23">
        <f t="shared" si="126"/>
        <v>698.00715466372378</v>
      </c>
      <c r="BB206" s="23">
        <f t="shared" si="127"/>
        <v>496.48421416347571</v>
      </c>
      <c r="BC206" s="23">
        <f t="shared" si="128"/>
        <v>103.86346461396209</v>
      </c>
      <c r="BD206" s="23"/>
      <c r="BE206" s="25">
        <v>192</v>
      </c>
      <c r="BF206" s="23">
        <f t="shared" si="129"/>
        <v>1008.556220625067</v>
      </c>
      <c r="BG206" s="23">
        <f t="shared" si="142"/>
        <v>127077.48139855111</v>
      </c>
      <c r="BH206" s="23">
        <f t="shared" si="130"/>
        <v>463.30331759888423</v>
      </c>
      <c r="BI206" s="23">
        <f t="shared" si="131"/>
        <v>545.25290302618282</v>
      </c>
      <c r="BJ206" s="23">
        <f t="shared" si="132"/>
        <v>37.064265407910746</v>
      </c>
      <c r="BL206" s="25">
        <v>192</v>
      </c>
      <c r="BM206" s="23">
        <f t="shared" si="100"/>
        <v>881.11180941839041</v>
      </c>
      <c r="BN206" s="23">
        <f t="shared" si="143"/>
        <v>133227.0341262047</v>
      </c>
      <c r="BO206" s="23">
        <f t="shared" si="101"/>
        <v>416.33448164438965</v>
      </c>
      <c r="BP206" s="23">
        <f t="shared" si="133"/>
        <v>464.77732777400075</v>
      </c>
    </row>
    <row r="207" spans="1:68" x14ac:dyDescent="0.25">
      <c r="A207" s="23">
        <f>A195*1.03</f>
        <v>320941.28781975759</v>
      </c>
      <c r="B207" s="25">
        <v>193</v>
      </c>
      <c r="C207" s="23">
        <f t="shared" si="102"/>
        <v>997.43066099333657</v>
      </c>
      <c r="D207" s="23">
        <f t="shared" si="134"/>
        <v>123184.27254277439</v>
      </c>
      <c r="E207" s="23">
        <f t="shared" si="103"/>
        <v>474.77271709194298</v>
      </c>
      <c r="F207" s="23">
        <f t="shared" si="104"/>
        <v>522.65794390139354</v>
      </c>
      <c r="G207" s="23">
        <f t="shared" si="105"/>
        <v>95.467811220650148</v>
      </c>
      <c r="I207" s="25">
        <v>193</v>
      </c>
      <c r="J207" s="23">
        <f t="shared" ref="J207:J270" si="144">-$K$11</f>
        <v>980.4839070089065</v>
      </c>
      <c r="K207" s="23">
        <f t="shared" si="135"/>
        <v>123010.31040287059</v>
      </c>
      <c r="L207" s="23">
        <f t="shared" si="106"/>
        <v>448.47509001046564</v>
      </c>
      <c r="M207" s="23">
        <f t="shared" si="107"/>
        <v>532.00881699844081</v>
      </c>
      <c r="N207" s="23">
        <f t="shared" si="108"/>
        <v>87.132303202033341</v>
      </c>
      <c r="O207" s="8"/>
      <c r="P207" s="25">
        <v>193</v>
      </c>
      <c r="Q207" s="23">
        <f t="shared" ref="Q207:Q270" si="145">-$Y$11</f>
        <v>839.98748210373606</v>
      </c>
      <c r="R207" s="23">
        <f t="shared" si="136"/>
        <v>136964.28741665735</v>
      </c>
      <c r="S207" s="23">
        <f t="shared" si="109"/>
        <v>428.01339817705417</v>
      </c>
      <c r="T207" s="23">
        <f t="shared" si="110"/>
        <v>411.97408392668189</v>
      </c>
      <c r="U207" s="23">
        <f t="shared" si="111"/>
        <v>97.016370253465624</v>
      </c>
      <c r="V207" s="8"/>
      <c r="W207" s="25">
        <v>193</v>
      </c>
      <c r="X207" s="23">
        <f t="shared" ref="X207:X270" si="146">-$Y$11</f>
        <v>839.98748210373606</v>
      </c>
      <c r="Y207" s="23">
        <f t="shared" si="137"/>
        <v>109658.06374141551</v>
      </c>
      <c r="Z207" s="23">
        <f t="shared" si="112"/>
        <v>342.68144919192343</v>
      </c>
      <c r="AA207" s="23">
        <f t="shared" si="113"/>
        <v>497.30603291181262</v>
      </c>
      <c r="AB207" s="23">
        <f t="shared" si="114"/>
        <v>77.674461816835986</v>
      </c>
      <c r="AC207" s="8"/>
      <c r="AD207" s="25">
        <v>193</v>
      </c>
      <c r="AE207" s="23">
        <f t="shared" ref="AE207:AE270" si="147">-$AF$11</f>
        <v>1113.5329199293101</v>
      </c>
      <c r="AF207" s="23">
        <f t="shared" si="138"/>
        <v>132013.31563640005</v>
      </c>
      <c r="AG207" s="23">
        <f t="shared" si="115"/>
        <v>569.15839387163032</v>
      </c>
      <c r="AH207" s="23">
        <f t="shared" si="116"/>
        <v>544.37452605767976</v>
      </c>
      <c r="AJ207" s="25">
        <v>193</v>
      </c>
      <c r="AK207" s="23">
        <f t="shared" si="117"/>
        <v>1024.3979982413966</v>
      </c>
      <c r="AL207" s="23">
        <f t="shared" si="139"/>
        <v>125528.89848615631</v>
      </c>
      <c r="AM207" s="23">
        <f t="shared" si="118"/>
        <v>496.88522317436878</v>
      </c>
      <c r="AN207" s="23">
        <f t="shared" si="119"/>
        <v>527.51277506702786</v>
      </c>
      <c r="AO207" s="23">
        <f t="shared" si="120"/>
        <v>88.916303094360728</v>
      </c>
      <c r="AQ207" s="25">
        <v>193</v>
      </c>
      <c r="AR207" s="23">
        <f t="shared" si="121"/>
        <v>1130.4596550170538</v>
      </c>
      <c r="AS207" s="23">
        <f t="shared" si="140"/>
        <v>131237.32424258321</v>
      </c>
      <c r="AT207" s="23">
        <f t="shared" si="122"/>
        <v>615.17495738710875</v>
      </c>
      <c r="AU207" s="23">
        <f t="shared" si="123"/>
        <v>515.28469762994507</v>
      </c>
      <c r="AV207" s="23">
        <f t="shared" si="124"/>
        <v>92.959771338496452</v>
      </c>
      <c r="AW207" s="23"/>
      <c r="AX207" s="25">
        <v>193</v>
      </c>
      <c r="AY207" s="23">
        <f t="shared" si="125"/>
        <v>1194.4913688271995</v>
      </c>
      <c r="AZ207" s="23">
        <f t="shared" si="141"/>
        <v>133520.8894812715</v>
      </c>
      <c r="BA207" s="23">
        <f t="shared" si="126"/>
        <v>695.42129938162236</v>
      </c>
      <c r="BB207" s="23">
        <f t="shared" si="127"/>
        <v>499.07006944557713</v>
      </c>
      <c r="BC207" s="23">
        <f t="shared" si="128"/>
        <v>103.47868934798541</v>
      </c>
      <c r="BD207" s="23"/>
      <c r="BE207" s="25">
        <v>193</v>
      </c>
      <c r="BF207" s="23">
        <f t="shared" si="129"/>
        <v>1008.556220625067</v>
      </c>
      <c r="BG207" s="23">
        <f t="shared" si="142"/>
        <v>126532.22849552493</v>
      </c>
      <c r="BH207" s="23">
        <f t="shared" si="130"/>
        <v>461.31541638993463</v>
      </c>
      <c r="BI207" s="23">
        <f t="shared" si="131"/>
        <v>547.24080423513237</v>
      </c>
      <c r="BJ207" s="23">
        <f t="shared" si="132"/>
        <v>36.905233311194777</v>
      </c>
      <c r="BL207" s="25">
        <v>193</v>
      </c>
      <c r="BM207" s="23">
        <f t="shared" ref="BM207:BM270" si="148">-$BN$11</f>
        <v>881.11180941839041</v>
      </c>
      <c r="BN207" s="23">
        <f t="shared" si="143"/>
        <v>132762.2567984307</v>
      </c>
      <c r="BO207" s="23">
        <f t="shared" ref="BO207:BO270" si="149">BN207*(($BN$6)/12)</f>
        <v>414.88205249509588</v>
      </c>
      <c r="BP207" s="23">
        <f t="shared" si="133"/>
        <v>466.22975692329453</v>
      </c>
    </row>
    <row r="208" spans="1:68" x14ac:dyDescent="0.25">
      <c r="A208" s="23"/>
      <c r="B208" s="25">
        <v>194</v>
      </c>
      <c r="C208" s="23">
        <f t="shared" ref="C208:C271" si="150">-$D$11</f>
        <v>997.43066099333657</v>
      </c>
      <c r="D208" s="23">
        <f t="shared" si="134"/>
        <v>122661.614598873</v>
      </c>
      <c r="E208" s="23">
        <f t="shared" ref="E208:E271" si="151">D208*($D$6/12)</f>
        <v>472.75830626648968</v>
      </c>
      <c r="F208" s="23">
        <f t="shared" ref="F208:F271" si="152">C208-E208</f>
        <v>524.67235472684683</v>
      </c>
      <c r="G208" s="23">
        <f t="shared" ref="G208:G271" si="153">D208*($D$7/12)</f>
        <v>95.062751314126572</v>
      </c>
      <c r="I208" s="25">
        <v>194</v>
      </c>
      <c r="J208" s="23">
        <f t="shared" si="144"/>
        <v>980.4839070089065</v>
      </c>
      <c r="K208" s="23">
        <f t="shared" si="135"/>
        <v>122478.30158587215</v>
      </c>
      <c r="L208" s="23">
        <f t="shared" ref="L208:L271" si="154">K208*(($K$6)/12)</f>
        <v>446.53547453182551</v>
      </c>
      <c r="M208" s="23">
        <f t="shared" ref="M208:M271" si="155">J208-L208</f>
        <v>533.94843247708104</v>
      </c>
      <c r="N208" s="23">
        <f t="shared" ref="N208:N271" si="156">K208*($K$7/12)</f>
        <v>86.755463623326108</v>
      </c>
      <c r="O208" s="8"/>
      <c r="P208" s="25">
        <v>194</v>
      </c>
      <c r="Q208" s="23">
        <f t="shared" si="145"/>
        <v>839.98748210373606</v>
      </c>
      <c r="R208" s="23">
        <f t="shared" si="136"/>
        <v>136552.31333273067</v>
      </c>
      <c r="S208" s="23">
        <f t="shared" ref="S208:S271" si="157">R208*(($Y$6)/12)</f>
        <v>426.72597916478333</v>
      </c>
      <c r="T208" s="23">
        <f t="shared" ref="T208:T271" si="158">Q208-S208</f>
        <v>413.26150293895273</v>
      </c>
      <c r="U208" s="23">
        <f t="shared" ref="U208:U271" si="159">R208*($R$7/12)</f>
        <v>96.724555277350902</v>
      </c>
      <c r="V208" s="8"/>
      <c r="W208" s="25">
        <v>194</v>
      </c>
      <c r="X208" s="23">
        <f t="shared" si="146"/>
        <v>839.98748210373606</v>
      </c>
      <c r="Y208" s="23">
        <f t="shared" si="137"/>
        <v>109160.75770850369</v>
      </c>
      <c r="Z208" s="23">
        <f t="shared" ref="Z208:Z271" si="160">Y208*(($Y$6)/12)</f>
        <v>341.127367839074</v>
      </c>
      <c r="AA208" s="23">
        <f t="shared" ref="AA208:AA271" si="161">X208-Z208</f>
        <v>498.86011426466206</v>
      </c>
      <c r="AB208" s="23">
        <f t="shared" ref="AB208:AB271" si="162">Y208*($Y$7/12)</f>
        <v>77.322203376856791</v>
      </c>
      <c r="AC208" s="8"/>
      <c r="AD208" s="25">
        <v>194</v>
      </c>
      <c r="AE208" s="23">
        <f t="shared" si="147"/>
        <v>1113.5329199293101</v>
      </c>
      <c r="AF208" s="23">
        <f t="shared" si="138"/>
        <v>131468.94111034236</v>
      </c>
      <c r="AG208" s="23">
        <f t="shared" ref="AG208:AG271" si="163">AF208*((($AF$6*($AF$5/($AF$5+$AF$8)))+($AF$9*($AF$8/($AF$5+$AF$8))))/12)</f>
        <v>566.81139327231972</v>
      </c>
      <c r="AH208" s="23">
        <f t="shared" ref="AH208:AH271" si="164">AE208-AG208</f>
        <v>546.72152665699036</v>
      </c>
      <c r="AJ208" s="25">
        <v>194</v>
      </c>
      <c r="AK208" s="23">
        <f t="shared" ref="AK208:AK271" si="165">-$AL$11</f>
        <v>1024.3979982413966</v>
      </c>
      <c r="AL208" s="23">
        <f t="shared" si="139"/>
        <v>125001.38571108929</v>
      </c>
      <c r="AM208" s="23">
        <f t="shared" ref="AM208:AM271" si="166">AL208*(($AL$6)/12)</f>
        <v>494.79715177306178</v>
      </c>
      <c r="AN208" s="23">
        <f t="shared" ref="AN208:AN271" si="167">AK208-AM208</f>
        <v>529.60084646833479</v>
      </c>
      <c r="AO208" s="23">
        <f t="shared" ref="AO208:AO271" si="168">AL208*($Y$7/12)</f>
        <v>88.542648212021589</v>
      </c>
      <c r="AQ208" s="25">
        <v>194</v>
      </c>
      <c r="AR208" s="23">
        <f t="shared" ref="AR208:AR271" si="169">-$AS$11</f>
        <v>1130.4596550170538</v>
      </c>
      <c r="AS208" s="23">
        <f t="shared" si="140"/>
        <v>130722.03954495327</v>
      </c>
      <c r="AT208" s="23">
        <f t="shared" ref="AT208:AT271" si="170">AS208*(($AS$6)/12)</f>
        <v>612.75956036696846</v>
      </c>
      <c r="AU208" s="23">
        <f t="shared" ref="AU208:AU271" si="171">AR208-AT208</f>
        <v>517.70009465008536</v>
      </c>
      <c r="AV208" s="23">
        <f t="shared" ref="AV208:AV271" si="172">AS208*($AS$7/12)</f>
        <v>92.594778011008572</v>
      </c>
      <c r="AW208" s="23"/>
      <c r="AX208" s="25">
        <v>194</v>
      </c>
      <c r="AY208" s="23">
        <f t="shared" ref="AY208:AY271" si="173">-$AZ$11</f>
        <v>1194.4913688271995</v>
      </c>
      <c r="AZ208" s="23">
        <f t="shared" si="141"/>
        <v>133021.81941182591</v>
      </c>
      <c r="BA208" s="23">
        <f t="shared" ref="BA208:BA271" si="174">AZ208*(($AZ$6)/12)</f>
        <v>692.82197610325989</v>
      </c>
      <c r="BB208" s="23">
        <f t="shared" ref="BB208:BB271" si="175">AY208-BA208</f>
        <v>501.66939272393961</v>
      </c>
      <c r="BC208" s="23">
        <f t="shared" ref="BC208:BC271" si="176">AZ208*($AZ$7/12)</f>
        <v>103.09191004416508</v>
      </c>
      <c r="BD208" s="23"/>
      <c r="BE208" s="25">
        <v>194</v>
      </c>
      <c r="BF208" s="23">
        <f t="shared" ref="BF208:BF271" si="177">-$BG$11</f>
        <v>1008.556220625067</v>
      </c>
      <c r="BG208" s="23">
        <f t="shared" si="142"/>
        <v>125984.9876912898</v>
      </c>
      <c r="BH208" s="23">
        <f t="shared" ref="BH208:BH271" si="178">BG208*($BG$6/12)</f>
        <v>459.32026762449402</v>
      </c>
      <c r="BI208" s="23">
        <f t="shared" ref="BI208:BI271" si="179">BF208-BH208</f>
        <v>549.23595300057298</v>
      </c>
      <c r="BJ208" s="23">
        <f t="shared" ref="BJ208:BJ271" si="180">BG208*($BG$7/12)</f>
        <v>36.745621409959526</v>
      </c>
      <c r="BL208" s="25">
        <v>194</v>
      </c>
      <c r="BM208" s="23">
        <f t="shared" si="148"/>
        <v>881.11180941839041</v>
      </c>
      <c r="BN208" s="23">
        <f t="shared" si="143"/>
        <v>132296.02704150739</v>
      </c>
      <c r="BO208" s="23">
        <f t="shared" si="149"/>
        <v>413.42508450471058</v>
      </c>
      <c r="BP208" s="23">
        <f t="shared" ref="BP208:BP271" si="181">BM208-BO208</f>
        <v>467.68672491367983</v>
      </c>
    </row>
    <row r="209" spans="1:68" x14ac:dyDescent="0.25">
      <c r="A209" s="23"/>
      <c r="B209" s="25">
        <v>195</v>
      </c>
      <c r="C209" s="23">
        <f t="shared" si="150"/>
        <v>997.43066099333657</v>
      </c>
      <c r="D209" s="23">
        <f t="shared" ref="D209:D272" si="182">D208-F208</f>
        <v>122136.94224414615</v>
      </c>
      <c r="E209" s="23">
        <f t="shared" si="151"/>
        <v>470.73613156597997</v>
      </c>
      <c r="F209" s="23">
        <f t="shared" si="152"/>
        <v>526.69452942735666</v>
      </c>
      <c r="G209" s="23">
        <f t="shared" si="153"/>
        <v>94.656130239213269</v>
      </c>
      <c r="I209" s="25">
        <v>195</v>
      </c>
      <c r="J209" s="23">
        <f t="shared" si="144"/>
        <v>980.4839070089065</v>
      </c>
      <c r="K209" s="23">
        <f t="shared" ref="K209:K272" si="183">K208-M208</f>
        <v>121944.35315339507</v>
      </c>
      <c r="L209" s="23">
        <f t="shared" si="154"/>
        <v>444.58878753841947</v>
      </c>
      <c r="M209" s="23">
        <f t="shared" si="155"/>
        <v>535.89511947048709</v>
      </c>
      <c r="N209" s="23">
        <f t="shared" si="156"/>
        <v>86.377250150321515</v>
      </c>
      <c r="O209" s="8"/>
      <c r="P209" s="25">
        <v>195</v>
      </c>
      <c r="Q209" s="23">
        <f t="shared" si="145"/>
        <v>839.98748210373606</v>
      </c>
      <c r="R209" s="23">
        <f t="shared" ref="R209:R272" si="184">R208-T208</f>
        <v>136139.05182979172</v>
      </c>
      <c r="S209" s="23">
        <f t="shared" si="157"/>
        <v>425.43453696809905</v>
      </c>
      <c r="T209" s="23">
        <f t="shared" si="158"/>
        <v>414.552945135637</v>
      </c>
      <c r="U209" s="23">
        <f t="shared" si="159"/>
        <v>96.4318283794358</v>
      </c>
      <c r="V209" s="8"/>
      <c r="W209" s="25">
        <v>195</v>
      </c>
      <c r="X209" s="23">
        <f t="shared" si="146"/>
        <v>839.98748210373606</v>
      </c>
      <c r="Y209" s="23">
        <f t="shared" ref="Y209:Y272" si="185">Y208-AA208</f>
        <v>108661.89759423902</v>
      </c>
      <c r="Z209" s="23">
        <f t="shared" si="160"/>
        <v>339.56842998199693</v>
      </c>
      <c r="AA209" s="23">
        <f t="shared" si="161"/>
        <v>500.41905212173913</v>
      </c>
      <c r="AB209" s="23">
        <f t="shared" si="162"/>
        <v>76.968844129252645</v>
      </c>
      <c r="AC209" s="8"/>
      <c r="AD209" s="25">
        <v>195</v>
      </c>
      <c r="AE209" s="23">
        <f t="shared" si="147"/>
        <v>1113.5329199293101</v>
      </c>
      <c r="AF209" s="23">
        <f t="shared" ref="AF209:AF272" si="186">AF208-AH208</f>
        <v>130922.21958368538</v>
      </c>
      <c r="AG209" s="23">
        <f t="shared" si="163"/>
        <v>564.45427388245309</v>
      </c>
      <c r="AH209" s="23">
        <f t="shared" si="164"/>
        <v>549.07864604685699</v>
      </c>
      <c r="AJ209" s="25">
        <v>195</v>
      </c>
      <c r="AK209" s="23">
        <f t="shared" si="165"/>
        <v>1024.3979982413966</v>
      </c>
      <c r="AL209" s="23">
        <f t="shared" ref="AL209:AL272" si="187">AL208-AN208</f>
        <v>124471.78486462095</v>
      </c>
      <c r="AM209" s="23">
        <f t="shared" si="166"/>
        <v>492.7008150891246</v>
      </c>
      <c r="AN209" s="23">
        <f t="shared" si="167"/>
        <v>531.69718315227203</v>
      </c>
      <c r="AO209" s="23">
        <f t="shared" si="168"/>
        <v>88.167514279106513</v>
      </c>
      <c r="AQ209" s="25">
        <v>195</v>
      </c>
      <c r="AR209" s="23">
        <f t="shared" si="169"/>
        <v>1130.4596550170538</v>
      </c>
      <c r="AS209" s="23">
        <f t="shared" ref="AS209:AS272" si="188">AS208-AU208</f>
        <v>130204.33945030317</v>
      </c>
      <c r="AT209" s="23">
        <f t="shared" si="170"/>
        <v>610.33284117329606</v>
      </c>
      <c r="AU209" s="23">
        <f t="shared" si="171"/>
        <v>520.12681384375776</v>
      </c>
      <c r="AV209" s="23">
        <f t="shared" si="172"/>
        <v>92.228073777298093</v>
      </c>
      <c r="AW209" s="23"/>
      <c r="AX209" s="25">
        <v>195</v>
      </c>
      <c r="AY209" s="23">
        <f t="shared" si="173"/>
        <v>1194.4913688271995</v>
      </c>
      <c r="AZ209" s="23">
        <f t="shared" ref="AZ209:AZ272" si="189">AZ208-BB208</f>
        <v>132520.15001910197</v>
      </c>
      <c r="BA209" s="23">
        <f t="shared" si="174"/>
        <v>690.2091146828227</v>
      </c>
      <c r="BB209" s="23">
        <f t="shared" si="175"/>
        <v>504.28225414437679</v>
      </c>
      <c r="BC209" s="23">
        <f t="shared" si="176"/>
        <v>102.70311626480402</v>
      </c>
      <c r="BD209" s="23"/>
      <c r="BE209" s="25">
        <v>195</v>
      </c>
      <c r="BF209" s="23">
        <f t="shared" si="177"/>
        <v>1008.556220625067</v>
      </c>
      <c r="BG209" s="23">
        <f t="shared" ref="BG209:BG272" si="190">BG208-BI208</f>
        <v>125435.75173828923</v>
      </c>
      <c r="BH209" s="23">
        <f t="shared" si="178"/>
        <v>457.3178448791794</v>
      </c>
      <c r="BI209" s="23">
        <f t="shared" si="179"/>
        <v>551.23837574588765</v>
      </c>
      <c r="BJ209" s="23">
        <f t="shared" si="180"/>
        <v>36.585427590334362</v>
      </c>
      <c r="BL209" s="25">
        <v>195</v>
      </c>
      <c r="BM209" s="23">
        <f t="shared" si="148"/>
        <v>881.11180941839041</v>
      </c>
      <c r="BN209" s="23">
        <f t="shared" ref="BN209:BN272" si="191">BN208-BP208</f>
        <v>131828.34031659371</v>
      </c>
      <c r="BO209" s="23">
        <f t="shared" si="149"/>
        <v>411.96356348935529</v>
      </c>
      <c r="BP209" s="23">
        <f t="shared" si="181"/>
        <v>469.14824592903511</v>
      </c>
    </row>
    <row r="210" spans="1:68" x14ac:dyDescent="0.25">
      <c r="A210" s="23"/>
      <c r="B210" s="25">
        <v>196</v>
      </c>
      <c r="C210" s="23">
        <f t="shared" si="150"/>
        <v>997.43066099333657</v>
      </c>
      <c r="D210" s="23">
        <f t="shared" si="182"/>
        <v>121610.24771471879</v>
      </c>
      <c r="E210" s="23">
        <f t="shared" si="151"/>
        <v>468.70616306714533</v>
      </c>
      <c r="F210" s="23">
        <f t="shared" si="152"/>
        <v>528.72449792619125</v>
      </c>
      <c r="G210" s="23">
        <f t="shared" si="153"/>
        <v>94.247941978907065</v>
      </c>
      <c r="I210" s="25">
        <v>196</v>
      </c>
      <c r="J210" s="23">
        <f t="shared" si="144"/>
        <v>980.4839070089065</v>
      </c>
      <c r="K210" s="23">
        <f t="shared" si="183"/>
        <v>121408.45803392459</v>
      </c>
      <c r="L210" s="23">
        <f t="shared" si="154"/>
        <v>442.63500324868335</v>
      </c>
      <c r="M210" s="23">
        <f t="shared" si="155"/>
        <v>537.84890376022315</v>
      </c>
      <c r="N210" s="23">
        <f t="shared" si="156"/>
        <v>85.997657774029918</v>
      </c>
      <c r="O210" s="8"/>
      <c r="P210" s="25">
        <v>196</v>
      </c>
      <c r="Q210" s="23">
        <f t="shared" si="145"/>
        <v>839.98748210373606</v>
      </c>
      <c r="R210" s="23">
        <f t="shared" si="184"/>
        <v>135724.49888465609</v>
      </c>
      <c r="S210" s="23">
        <f t="shared" si="157"/>
        <v>424.13905901455024</v>
      </c>
      <c r="T210" s="23">
        <f t="shared" si="158"/>
        <v>415.84842308918581</v>
      </c>
      <c r="U210" s="23">
        <f t="shared" si="159"/>
        <v>96.138186709964742</v>
      </c>
      <c r="V210" s="8"/>
      <c r="W210" s="25">
        <v>196</v>
      </c>
      <c r="X210" s="23">
        <f t="shared" si="146"/>
        <v>839.98748210373606</v>
      </c>
      <c r="Y210" s="23">
        <f t="shared" si="185"/>
        <v>108161.47854211729</v>
      </c>
      <c r="Z210" s="23">
        <f t="shared" si="160"/>
        <v>338.00462044411648</v>
      </c>
      <c r="AA210" s="23">
        <f t="shared" si="161"/>
        <v>501.98286165961957</v>
      </c>
      <c r="AB210" s="23">
        <f t="shared" si="162"/>
        <v>76.614380633999744</v>
      </c>
      <c r="AC210" s="8"/>
      <c r="AD210" s="25">
        <v>196</v>
      </c>
      <c r="AE210" s="23">
        <f t="shared" si="147"/>
        <v>1113.5329199293101</v>
      </c>
      <c r="AF210" s="23">
        <f t="shared" si="186"/>
        <v>130373.14093763853</v>
      </c>
      <c r="AG210" s="23">
        <f t="shared" si="163"/>
        <v>562.08699207616939</v>
      </c>
      <c r="AH210" s="23">
        <f t="shared" si="164"/>
        <v>551.44592785314069</v>
      </c>
      <c r="AJ210" s="25">
        <v>196</v>
      </c>
      <c r="AK210" s="23">
        <f t="shared" si="165"/>
        <v>1024.3979982413966</v>
      </c>
      <c r="AL210" s="23">
        <f t="shared" si="187"/>
        <v>123940.08768146868</v>
      </c>
      <c r="AM210" s="23">
        <f t="shared" si="166"/>
        <v>490.59618040581358</v>
      </c>
      <c r="AN210" s="23">
        <f t="shared" si="167"/>
        <v>533.80181783558305</v>
      </c>
      <c r="AO210" s="23">
        <f t="shared" si="168"/>
        <v>87.79089544104032</v>
      </c>
      <c r="AQ210" s="25">
        <v>196</v>
      </c>
      <c r="AR210" s="23">
        <f t="shared" si="169"/>
        <v>1130.4596550170538</v>
      </c>
      <c r="AS210" s="23">
        <f t="shared" si="188"/>
        <v>129684.21263645942</v>
      </c>
      <c r="AT210" s="23">
        <f t="shared" si="170"/>
        <v>607.89474673340351</v>
      </c>
      <c r="AU210" s="23">
        <f t="shared" si="171"/>
        <v>522.56490828365031</v>
      </c>
      <c r="AV210" s="23">
        <f t="shared" si="172"/>
        <v>91.859650617492093</v>
      </c>
      <c r="AW210" s="23"/>
      <c r="AX210" s="25">
        <v>196</v>
      </c>
      <c r="AY210" s="23">
        <f t="shared" si="173"/>
        <v>1194.4913688271995</v>
      </c>
      <c r="AZ210" s="23">
        <f t="shared" si="189"/>
        <v>132015.8677649576</v>
      </c>
      <c r="BA210" s="23">
        <f t="shared" si="174"/>
        <v>687.58264460915416</v>
      </c>
      <c r="BB210" s="23">
        <f t="shared" si="175"/>
        <v>506.90872421804534</v>
      </c>
      <c r="BC210" s="23">
        <f t="shared" si="176"/>
        <v>102.31229751784214</v>
      </c>
      <c r="BD210" s="23"/>
      <c r="BE210" s="25">
        <v>196</v>
      </c>
      <c r="BF210" s="23">
        <f t="shared" si="177"/>
        <v>1008.556220625067</v>
      </c>
      <c r="BG210" s="23">
        <f t="shared" si="190"/>
        <v>124884.51336254334</v>
      </c>
      <c r="BH210" s="23">
        <f t="shared" si="178"/>
        <v>455.30812163427254</v>
      </c>
      <c r="BI210" s="23">
        <f t="shared" si="179"/>
        <v>553.24809899079446</v>
      </c>
      <c r="BJ210" s="23">
        <f t="shared" si="180"/>
        <v>36.424649730741812</v>
      </c>
      <c r="BL210" s="25">
        <v>196</v>
      </c>
      <c r="BM210" s="23">
        <f t="shared" si="148"/>
        <v>881.11180941839041</v>
      </c>
      <c r="BN210" s="23">
        <f t="shared" si="191"/>
        <v>131359.19207066466</v>
      </c>
      <c r="BO210" s="23">
        <f t="shared" si="149"/>
        <v>410.49747522082703</v>
      </c>
      <c r="BP210" s="23">
        <f t="shared" si="181"/>
        <v>470.61433419756338</v>
      </c>
    </row>
    <row r="211" spans="1:68" x14ac:dyDescent="0.25">
      <c r="A211" s="23"/>
      <c r="B211" s="25">
        <v>197</v>
      </c>
      <c r="C211" s="23">
        <f t="shared" si="150"/>
        <v>997.43066099333657</v>
      </c>
      <c r="D211" s="23">
        <f t="shared" si="182"/>
        <v>121081.5232167926</v>
      </c>
      <c r="E211" s="23">
        <f t="shared" si="151"/>
        <v>466.66837073138817</v>
      </c>
      <c r="F211" s="23">
        <f t="shared" si="152"/>
        <v>530.76229026194846</v>
      </c>
      <c r="G211" s="23">
        <f t="shared" si="153"/>
        <v>93.838180493014264</v>
      </c>
      <c r="I211" s="25">
        <v>197</v>
      </c>
      <c r="J211" s="23">
        <f t="shared" si="144"/>
        <v>980.4839070089065</v>
      </c>
      <c r="K211" s="23">
        <f t="shared" si="183"/>
        <v>120870.60913016436</v>
      </c>
      <c r="L211" s="23">
        <f t="shared" si="154"/>
        <v>440.67409578705752</v>
      </c>
      <c r="M211" s="23">
        <f t="shared" si="155"/>
        <v>539.80981122184903</v>
      </c>
      <c r="N211" s="23">
        <f t="shared" si="156"/>
        <v>85.616681467199768</v>
      </c>
      <c r="O211" s="8"/>
      <c r="P211" s="25">
        <v>197</v>
      </c>
      <c r="Q211" s="23">
        <f t="shared" si="145"/>
        <v>839.98748210373606</v>
      </c>
      <c r="R211" s="23">
        <f t="shared" si="184"/>
        <v>135308.6504615669</v>
      </c>
      <c r="S211" s="23">
        <f t="shared" si="157"/>
        <v>422.83953269239652</v>
      </c>
      <c r="T211" s="23">
        <f t="shared" si="158"/>
        <v>417.14794941133954</v>
      </c>
      <c r="U211" s="23">
        <f t="shared" si="159"/>
        <v>95.843627410276554</v>
      </c>
      <c r="V211" s="8"/>
      <c r="W211" s="25">
        <v>197</v>
      </c>
      <c r="X211" s="23">
        <f t="shared" si="146"/>
        <v>839.98748210373606</v>
      </c>
      <c r="Y211" s="23">
        <f t="shared" si="185"/>
        <v>107659.49568045767</v>
      </c>
      <c r="Z211" s="23">
        <f t="shared" si="160"/>
        <v>336.43592400143018</v>
      </c>
      <c r="AA211" s="23">
        <f t="shared" si="161"/>
        <v>503.55155810230588</v>
      </c>
      <c r="AB211" s="23">
        <f t="shared" si="162"/>
        <v>76.258809440324185</v>
      </c>
      <c r="AC211" s="8"/>
      <c r="AD211" s="25">
        <v>197</v>
      </c>
      <c r="AE211" s="23">
        <f t="shared" si="147"/>
        <v>1113.5329199293101</v>
      </c>
      <c r="AF211" s="23">
        <f t="shared" si="186"/>
        <v>129821.69500978538</v>
      </c>
      <c r="AG211" s="23">
        <f t="shared" si="163"/>
        <v>559.70950403952008</v>
      </c>
      <c r="AH211" s="23">
        <f t="shared" si="164"/>
        <v>553.82341588979</v>
      </c>
      <c r="AJ211" s="25">
        <v>197</v>
      </c>
      <c r="AK211" s="23">
        <f t="shared" si="165"/>
        <v>1024.3979982413966</v>
      </c>
      <c r="AL211" s="23">
        <f t="shared" si="187"/>
        <v>123406.28586363309</v>
      </c>
      <c r="AM211" s="23">
        <f t="shared" si="166"/>
        <v>488.48321487688105</v>
      </c>
      <c r="AN211" s="23">
        <f t="shared" si="167"/>
        <v>535.91478336451564</v>
      </c>
      <c r="AO211" s="23">
        <f t="shared" si="168"/>
        <v>87.412785820073452</v>
      </c>
      <c r="AQ211" s="25">
        <v>197</v>
      </c>
      <c r="AR211" s="23">
        <f t="shared" si="169"/>
        <v>1130.4596550170538</v>
      </c>
      <c r="AS211" s="23">
        <f t="shared" si="188"/>
        <v>129161.64772817577</v>
      </c>
      <c r="AT211" s="23">
        <f t="shared" si="170"/>
        <v>605.44522372582389</v>
      </c>
      <c r="AU211" s="23">
        <f t="shared" si="171"/>
        <v>525.01443129122993</v>
      </c>
      <c r="AV211" s="23">
        <f t="shared" si="172"/>
        <v>91.489500474124512</v>
      </c>
      <c r="AW211" s="23"/>
      <c r="AX211" s="25">
        <v>197</v>
      </c>
      <c r="AY211" s="23">
        <f t="shared" si="173"/>
        <v>1194.4913688271995</v>
      </c>
      <c r="AZ211" s="23">
        <f t="shared" si="189"/>
        <v>131508.95904073954</v>
      </c>
      <c r="BA211" s="23">
        <f t="shared" si="174"/>
        <v>684.94249500385172</v>
      </c>
      <c r="BB211" s="23">
        <f t="shared" si="175"/>
        <v>509.54887382334778</v>
      </c>
      <c r="BC211" s="23">
        <f t="shared" si="176"/>
        <v>101.91944325657315</v>
      </c>
      <c r="BD211" s="23"/>
      <c r="BE211" s="25">
        <v>197</v>
      </c>
      <c r="BF211" s="23">
        <f t="shared" si="177"/>
        <v>1008.556220625067</v>
      </c>
      <c r="BG211" s="23">
        <f t="shared" si="190"/>
        <v>124331.26526355254</v>
      </c>
      <c r="BH211" s="23">
        <f t="shared" si="178"/>
        <v>453.29107127336863</v>
      </c>
      <c r="BI211" s="23">
        <f t="shared" si="179"/>
        <v>555.26514935169837</v>
      </c>
      <c r="BJ211" s="23">
        <f t="shared" si="180"/>
        <v>36.263285701869492</v>
      </c>
      <c r="BL211" s="25">
        <v>197</v>
      </c>
      <c r="BM211" s="23">
        <f t="shared" si="148"/>
        <v>881.11180941839041</v>
      </c>
      <c r="BN211" s="23">
        <f t="shared" si="191"/>
        <v>130888.57773646709</v>
      </c>
      <c r="BO211" s="23">
        <f t="shared" si="149"/>
        <v>409.02680542645965</v>
      </c>
      <c r="BP211" s="23">
        <f t="shared" si="181"/>
        <v>472.08500399193076</v>
      </c>
    </row>
    <row r="212" spans="1:68" x14ac:dyDescent="0.25">
      <c r="A212" s="23"/>
      <c r="B212" s="25">
        <v>198</v>
      </c>
      <c r="C212" s="23">
        <f t="shared" si="150"/>
        <v>997.43066099333657</v>
      </c>
      <c r="D212" s="23">
        <f t="shared" si="182"/>
        <v>120550.76092653065</v>
      </c>
      <c r="E212" s="23">
        <f t="shared" si="151"/>
        <v>464.62272440433691</v>
      </c>
      <c r="F212" s="23">
        <f t="shared" si="152"/>
        <v>532.80793658899961</v>
      </c>
      <c r="G212" s="23">
        <f t="shared" si="153"/>
        <v>93.42683971806126</v>
      </c>
      <c r="I212" s="25">
        <v>198</v>
      </c>
      <c r="J212" s="23">
        <f t="shared" si="144"/>
        <v>980.4839070089065</v>
      </c>
      <c r="K212" s="23">
        <f t="shared" si="183"/>
        <v>120330.79931894252</v>
      </c>
      <c r="L212" s="23">
        <f t="shared" si="154"/>
        <v>438.70603918364458</v>
      </c>
      <c r="M212" s="23">
        <f t="shared" si="155"/>
        <v>541.77786782526186</v>
      </c>
      <c r="N212" s="23">
        <f t="shared" si="156"/>
        <v>85.234316184250957</v>
      </c>
      <c r="O212" s="8"/>
      <c r="P212" s="25">
        <v>198</v>
      </c>
      <c r="Q212" s="23">
        <f t="shared" si="145"/>
        <v>839.98748210373606</v>
      </c>
      <c r="R212" s="23">
        <f t="shared" si="184"/>
        <v>134891.50251215557</v>
      </c>
      <c r="S212" s="23">
        <f t="shared" si="157"/>
        <v>421.53594535048609</v>
      </c>
      <c r="T212" s="23">
        <f t="shared" si="158"/>
        <v>418.45153675324997</v>
      </c>
      <c r="U212" s="23">
        <f t="shared" si="159"/>
        <v>95.548147612776873</v>
      </c>
      <c r="V212" s="8"/>
      <c r="W212" s="25">
        <v>198</v>
      </c>
      <c r="X212" s="23">
        <f t="shared" si="146"/>
        <v>839.98748210373606</v>
      </c>
      <c r="Y212" s="23">
        <f t="shared" si="185"/>
        <v>107155.94412235536</v>
      </c>
      <c r="Z212" s="23">
        <f t="shared" si="160"/>
        <v>334.8623253823605</v>
      </c>
      <c r="AA212" s="23">
        <f t="shared" si="161"/>
        <v>505.12515672137556</v>
      </c>
      <c r="AB212" s="23">
        <f t="shared" si="162"/>
        <v>75.902127086668386</v>
      </c>
      <c r="AC212" s="8"/>
      <c r="AD212" s="25">
        <v>198</v>
      </c>
      <c r="AE212" s="23">
        <f t="shared" si="147"/>
        <v>1113.5329199293101</v>
      </c>
      <c r="AF212" s="23">
        <f t="shared" si="186"/>
        <v>129267.8715938956</v>
      </c>
      <c r="AG212" s="23">
        <f t="shared" si="163"/>
        <v>557.32176576965867</v>
      </c>
      <c r="AH212" s="23">
        <f t="shared" si="164"/>
        <v>556.21115415965141</v>
      </c>
      <c r="AJ212" s="25">
        <v>198</v>
      </c>
      <c r="AK212" s="23">
        <f t="shared" si="165"/>
        <v>1024.3979982413966</v>
      </c>
      <c r="AL212" s="23">
        <f t="shared" si="187"/>
        <v>122870.37108026858</v>
      </c>
      <c r="AM212" s="23">
        <f t="shared" si="166"/>
        <v>486.36188552606319</v>
      </c>
      <c r="AN212" s="23">
        <f t="shared" si="167"/>
        <v>538.0361127153335</v>
      </c>
      <c r="AO212" s="23">
        <f t="shared" si="168"/>
        <v>87.033179515190255</v>
      </c>
      <c r="AQ212" s="25">
        <v>198</v>
      </c>
      <c r="AR212" s="23">
        <f t="shared" si="169"/>
        <v>1130.4596550170538</v>
      </c>
      <c r="AS212" s="23">
        <f t="shared" si="188"/>
        <v>128636.63329688454</v>
      </c>
      <c r="AT212" s="23">
        <f t="shared" si="170"/>
        <v>602.98421857914627</v>
      </c>
      <c r="AU212" s="23">
        <f t="shared" si="171"/>
        <v>527.47543643790755</v>
      </c>
      <c r="AV212" s="23">
        <f t="shared" si="172"/>
        <v>91.11761525195989</v>
      </c>
      <c r="AW212" s="23"/>
      <c r="AX212" s="25">
        <v>198</v>
      </c>
      <c r="AY212" s="23">
        <f t="shared" si="173"/>
        <v>1194.4913688271995</v>
      </c>
      <c r="AZ212" s="23">
        <f t="shared" si="189"/>
        <v>130999.41016691619</v>
      </c>
      <c r="BA212" s="23">
        <f t="shared" si="174"/>
        <v>682.28859461935508</v>
      </c>
      <c r="BB212" s="23">
        <f t="shared" si="175"/>
        <v>512.20277420784441</v>
      </c>
      <c r="BC212" s="23">
        <f t="shared" si="176"/>
        <v>101.52454287936004</v>
      </c>
      <c r="BD212" s="23"/>
      <c r="BE212" s="25">
        <v>198</v>
      </c>
      <c r="BF212" s="23">
        <f t="shared" si="177"/>
        <v>1008.556220625067</v>
      </c>
      <c r="BG212" s="23">
        <f t="shared" si="190"/>
        <v>123776.00011420084</v>
      </c>
      <c r="BH212" s="23">
        <f t="shared" si="178"/>
        <v>451.26666708302383</v>
      </c>
      <c r="BI212" s="23">
        <f t="shared" si="179"/>
        <v>557.28955354204322</v>
      </c>
      <c r="BJ212" s="23">
        <f t="shared" si="180"/>
        <v>36.101333366641917</v>
      </c>
      <c r="BL212" s="25">
        <v>198</v>
      </c>
      <c r="BM212" s="23">
        <f t="shared" si="148"/>
        <v>881.11180941839041</v>
      </c>
      <c r="BN212" s="23">
        <f t="shared" si="191"/>
        <v>130416.49273247516</v>
      </c>
      <c r="BO212" s="23">
        <f t="shared" si="149"/>
        <v>407.55153978898483</v>
      </c>
      <c r="BP212" s="23">
        <f t="shared" si="181"/>
        <v>473.56026962940558</v>
      </c>
    </row>
    <row r="213" spans="1:68" x14ac:dyDescent="0.25">
      <c r="A213" s="23"/>
      <c r="B213" s="25">
        <v>199</v>
      </c>
      <c r="C213" s="23">
        <f t="shared" si="150"/>
        <v>997.43066099333657</v>
      </c>
      <c r="D213" s="23">
        <f t="shared" si="182"/>
        <v>120017.95298994165</v>
      </c>
      <c r="E213" s="23">
        <f t="shared" si="151"/>
        <v>462.56919381540013</v>
      </c>
      <c r="F213" s="23">
        <f t="shared" si="152"/>
        <v>534.86146717793645</v>
      </c>
      <c r="G213" s="23">
        <f t="shared" si="153"/>
        <v>93.013913567204781</v>
      </c>
      <c r="I213" s="25">
        <v>199</v>
      </c>
      <c r="J213" s="23">
        <f t="shared" si="144"/>
        <v>980.4839070089065</v>
      </c>
      <c r="K213" s="23">
        <f t="shared" si="183"/>
        <v>119789.02145111725</v>
      </c>
      <c r="L213" s="23">
        <f t="shared" si="154"/>
        <v>436.73080737386493</v>
      </c>
      <c r="M213" s="23">
        <f t="shared" si="155"/>
        <v>543.75309963504151</v>
      </c>
      <c r="N213" s="23">
        <f t="shared" si="156"/>
        <v>84.850556861208062</v>
      </c>
      <c r="O213" s="8"/>
      <c r="P213" s="25">
        <v>199</v>
      </c>
      <c r="Q213" s="23">
        <f t="shared" si="145"/>
        <v>839.98748210373606</v>
      </c>
      <c r="R213" s="23">
        <f t="shared" si="184"/>
        <v>134473.05097540232</v>
      </c>
      <c r="S213" s="23">
        <f t="shared" si="157"/>
        <v>420.22828429813222</v>
      </c>
      <c r="T213" s="23">
        <f t="shared" si="158"/>
        <v>419.75919780560383</v>
      </c>
      <c r="U213" s="23">
        <f t="shared" si="159"/>
        <v>95.251744440909988</v>
      </c>
      <c r="V213" s="8"/>
      <c r="W213" s="25">
        <v>199</v>
      </c>
      <c r="X213" s="23">
        <f t="shared" si="146"/>
        <v>839.98748210373606</v>
      </c>
      <c r="Y213" s="23">
        <f t="shared" si="185"/>
        <v>106650.81896563398</v>
      </c>
      <c r="Z213" s="23">
        <f t="shared" si="160"/>
        <v>333.28380926760616</v>
      </c>
      <c r="AA213" s="23">
        <f t="shared" si="161"/>
        <v>506.7036728361299</v>
      </c>
      <c r="AB213" s="23">
        <f t="shared" si="162"/>
        <v>75.544330100657405</v>
      </c>
      <c r="AC213" s="8"/>
      <c r="AD213" s="25">
        <v>199</v>
      </c>
      <c r="AE213" s="23">
        <f t="shared" si="147"/>
        <v>1113.5329199293101</v>
      </c>
      <c r="AF213" s="23">
        <f t="shared" si="186"/>
        <v>128711.66043973595</v>
      </c>
      <c r="AG213" s="23">
        <f t="shared" si="163"/>
        <v>554.92373307402579</v>
      </c>
      <c r="AH213" s="23">
        <f t="shared" si="164"/>
        <v>558.60918685528429</v>
      </c>
      <c r="AJ213" s="25">
        <v>199</v>
      </c>
      <c r="AK213" s="23">
        <f t="shared" si="165"/>
        <v>1024.3979982413966</v>
      </c>
      <c r="AL213" s="23">
        <f t="shared" si="187"/>
        <v>122332.33496755325</v>
      </c>
      <c r="AM213" s="23">
        <f t="shared" si="166"/>
        <v>484.232159246565</v>
      </c>
      <c r="AN213" s="23">
        <f t="shared" si="167"/>
        <v>540.16583899483157</v>
      </c>
      <c r="AO213" s="23">
        <f t="shared" si="168"/>
        <v>86.652070602016892</v>
      </c>
      <c r="AQ213" s="25">
        <v>199</v>
      </c>
      <c r="AR213" s="23">
        <f t="shared" si="169"/>
        <v>1130.4596550170538</v>
      </c>
      <c r="AS213" s="23">
        <f t="shared" si="188"/>
        <v>128109.15786044663</v>
      </c>
      <c r="AT213" s="23">
        <f t="shared" si="170"/>
        <v>600.51167747084355</v>
      </c>
      <c r="AU213" s="23">
        <f t="shared" si="171"/>
        <v>529.94797754621027</v>
      </c>
      <c r="AV213" s="23">
        <f t="shared" si="172"/>
        <v>90.743986817816378</v>
      </c>
      <c r="AW213" s="23"/>
      <c r="AX213" s="25">
        <v>199</v>
      </c>
      <c r="AY213" s="23">
        <f t="shared" si="173"/>
        <v>1194.4913688271995</v>
      </c>
      <c r="AZ213" s="23">
        <f t="shared" si="189"/>
        <v>130487.20739270834</v>
      </c>
      <c r="BA213" s="23">
        <f t="shared" si="174"/>
        <v>679.62087183702261</v>
      </c>
      <c r="BB213" s="23">
        <f t="shared" si="175"/>
        <v>514.87049699017689</v>
      </c>
      <c r="BC213" s="23">
        <f t="shared" si="176"/>
        <v>101.12758572934897</v>
      </c>
      <c r="BD213" s="23"/>
      <c r="BE213" s="25">
        <v>199</v>
      </c>
      <c r="BF213" s="23">
        <f t="shared" si="177"/>
        <v>1008.556220625067</v>
      </c>
      <c r="BG213" s="23">
        <f t="shared" si="190"/>
        <v>123218.7105606588</v>
      </c>
      <c r="BH213" s="23">
        <f t="shared" si="178"/>
        <v>449.23488225240186</v>
      </c>
      <c r="BI213" s="23">
        <f t="shared" si="179"/>
        <v>559.3213383726652</v>
      </c>
      <c r="BJ213" s="23">
        <f t="shared" si="180"/>
        <v>35.938790580192155</v>
      </c>
      <c r="BL213" s="25">
        <v>199</v>
      </c>
      <c r="BM213" s="23">
        <f t="shared" si="148"/>
        <v>881.11180941839041</v>
      </c>
      <c r="BN213" s="23">
        <f t="shared" si="191"/>
        <v>129942.93246284575</v>
      </c>
      <c r="BO213" s="23">
        <f t="shared" si="149"/>
        <v>406.07166394639296</v>
      </c>
      <c r="BP213" s="23">
        <f t="shared" si="181"/>
        <v>475.04014547199745</v>
      </c>
    </row>
    <row r="214" spans="1:68" x14ac:dyDescent="0.25">
      <c r="A214" s="23"/>
      <c r="B214" s="25">
        <v>200</v>
      </c>
      <c r="C214" s="23">
        <f t="shared" si="150"/>
        <v>997.43066099333657</v>
      </c>
      <c r="D214" s="23">
        <f t="shared" si="182"/>
        <v>119483.09152276372</v>
      </c>
      <c r="E214" s="23">
        <f t="shared" si="151"/>
        <v>460.50774857731852</v>
      </c>
      <c r="F214" s="23">
        <f t="shared" si="152"/>
        <v>536.92291241601811</v>
      </c>
      <c r="G214" s="23">
        <f t="shared" si="153"/>
        <v>92.599395930141881</v>
      </c>
      <c r="I214" s="25">
        <v>200</v>
      </c>
      <c r="J214" s="23">
        <f t="shared" si="144"/>
        <v>980.4839070089065</v>
      </c>
      <c r="K214" s="23">
        <f t="shared" si="183"/>
        <v>119245.26835148221</v>
      </c>
      <c r="L214" s="23">
        <f t="shared" si="154"/>
        <v>434.74837419811217</v>
      </c>
      <c r="M214" s="23">
        <f t="shared" si="155"/>
        <v>545.73553281079433</v>
      </c>
      <c r="N214" s="23">
        <f t="shared" si="156"/>
        <v>84.465398415633246</v>
      </c>
      <c r="O214" s="8"/>
      <c r="P214" s="25">
        <v>200</v>
      </c>
      <c r="Q214" s="23">
        <f t="shared" si="145"/>
        <v>839.98748210373606</v>
      </c>
      <c r="R214" s="23">
        <f t="shared" si="184"/>
        <v>134053.29177759672</v>
      </c>
      <c r="S214" s="23">
        <f t="shared" si="157"/>
        <v>418.91653680498973</v>
      </c>
      <c r="T214" s="23">
        <f t="shared" si="158"/>
        <v>421.07094529874632</v>
      </c>
      <c r="U214" s="23">
        <f t="shared" si="159"/>
        <v>94.954415009131012</v>
      </c>
      <c r="V214" s="8"/>
      <c r="W214" s="25">
        <v>200</v>
      </c>
      <c r="X214" s="23">
        <f t="shared" si="146"/>
        <v>839.98748210373606</v>
      </c>
      <c r="Y214" s="23">
        <f t="shared" si="185"/>
        <v>106144.11529279785</v>
      </c>
      <c r="Z214" s="23">
        <f t="shared" si="160"/>
        <v>331.70036028999328</v>
      </c>
      <c r="AA214" s="23">
        <f t="shared" si="161"/>
        <v>508.28712181374277</v>
      </c>
      <c r="AB214" s="23">
        <f t="shared" si="162"/>
        <v>75.185414999065159</v>
      </c>
      <c r="AC214" s="8"/>
      <c r="AD214" s="25">
        <v>200</v>
      </c>
      <c r="AE214" s="23">
        <f t="shared" si="147"/>
        <v>1113.5329199293101</v>
      </c>
      <c r="AF214" s="23">
        <f t="shared" si="186"/>
        <v>128153.05125288066</v>
      </c>
      <c r="AG214" s="23">
        <f t="shared" si="163"/>
        <v>552.51536156953171</v>
      </c>
      <c r="AH214" s="23">
        <f t="shared" si="164"/>
        <v>561.01755835977838</v>
      </c>
      <c r="AJ214" s="25">
        <v>200</v>
      </c>
      <c r="AK214" s="23">
        <f t="shared" si="165"/>
        <v>1024.3979982413966</v>
      </c>
      <c r="AL214" s="23">
        <f t="shared" si="187"/>
        <v>121792.16912855842</v>
      </c>
      <c r="AM214" s="23">
        <f t="shared" si="166"/>
        <v>482.09400280054382</v>
      </c>
      <c r="AN214" s="23">
        <f t="shared" si="167"/>
        <v>542.30399544085276</v>
      </c>
      <c r="AO214" s="23">
        <f t="shared" si="168"/>
        <v>86.269453132728884</v>
      </c>
      <c r="AQ214" s="25">
        <v>200</v>
      </c>
      <c r="AR214" s="23">
        <f t="shared" si="169"/>
        <v>1130.4596550170538</v>
      </c>
      <c r="AS214" s="23">
        <f t="shared" si="188"/>
        <v>127579.20988290042</v>
      </c>
      <c r="AT214" s="23">
        <f t="shared" si="170"/>
        <v>598.02754632609572</v>
      </c>
      <c r="AU214" s="23">
        <f t="shared" si="171"/>
        <v>532.4321086909581</v>
      </c>
      <c r="AV214" s="23">
        <f t="shared" si="172"/>
        <v>90.368607000387811</v>
      </c>
      <c r="AW214" s="23"/>
      <c r="AX214" s="25">
        <v>200</v>
      </c>
      <c r="AY214" s="23">
        <f t="shared" si="173"/>
        <v>1194.4913688271995</v>
      </c>
      <c r="AZ214" s="23">
        <f t="shared" si="189"/>
        <v>129972.33689571817</v>
      </c>
      <c r="BA214" s="23">
        <f t="shared" si="174"/>
        <v>676.93925466519875</v>
      </c>
      <c r="BB214" s="23">
        <f t="shared" si="175"/>
        <v>517.55211416200075</v>
      </c>
      <c r="BC214" s="23">
        <f t="shared" si="176"/>
        <v>100.72856109418157</v>
      </c>
      <c r="BD214" s="23"/>
      <c r="BE214" s="25">
        <v>200</v>
      </c>
      <c r="BF214" s="23">
        <f t="shared" si="177"/>
        <v>1008.556220625067</v>
      </c>
      <c r="BG214" s="23">
        <f t="shared" si="190"/>
        <v>122659.38922228613</v>
      </c>
      <c r="BH214" s="23">
        <f t="shared" si="178"/>
        <v>447.19568987291814</v>
      </c>
      <c r="BI214" s="23">
        <f t="shared" si="179"/>
        <v>561.36053075214886</v>
      </c>
      <c r="BJ214" s="23">
        <f t="shared" si="180"/>
        <v>35.775655189833458</v>
      </c>
      <c r="BL214" s="25">
        <v>200</v>
      </c>
      <c r="BM214" s="23">
        <f t="shared" si="148"/>
        <v>881.11180941839041</v>
      </c>
      <c r="BN214" s="23">
        <f t="shared" si="191"/>
        <v>129467.89231737376</v>
      </c>
      <c r="BO214" s="23">
        <f t="shared" si="149"/>
        <v>404.58716349179298</v>
      </c>
      <c r="BP214" s="23">
        <f t="shared" si="181"/>
        <v>476.52464592659743</v>
      </c>
    </row>
    <row r="215" spans="1:68" x14ac:dyDescent="0.25">
      <c r="A215" s="23"/>
      <c r="B215" s="25">
        <v>201</v>
      </c>
      <c r="C215" s="23">
        <f t="shared" si="150"/>
        <v>997.43066099333657</v>
      </c>
      <c r="D215" s="23">
        <f t="shared" si="182"/>
        <v>118946.1686103477</v>
      </c>
      <c r="E215" s="23">
        <f t="shared" si="151"/>
        <v>458.43835818571512</v>
      </c>
      <c r="F215" s="23">
        <f t="shared" si="152"/>
        <v>538.9923028076214</v>
      </c>
      <c r="G215" s="23">
        <f t="shared" si="153"/>
        <v>92.183280673019468</v>
      </c>
      <c r="I215" s="25">
        <v>201</v>
      </c>
      <c r="J215" s="23">
        <f t="shared" si="144"/>
        <v>980.4839070089065</v>
      </c>
      <c r="K215" s="23">
        <f t="shared" si="183"/>
        <v>118699.53281867142</v>
      </c>
      <c r="L215" s="23">
        <f t="shared" si="154"/>
        <v>432.75871340140617</v>
      </c>
      <c r="M215" s="23">
        <f t="shared" si="155"/>
        <v>547.72519360750039</v>
      </c>
      <c r="N215" s="23">
        <f t="shared" si="156"/>
        <v>84.078835746558923</v>
      </c>
      <c r="O215" s="8"/>
      <c r="P215" s="25">
        <v>201</v>
      </c>
      <c r="Q215" s="23">
        <f t="shared" si="145"/>
        <v>839.98748210373606</v>
      </c>
      <c r="R215" s="23">
        <f t="shared" si="184"/>
        <v>133632.22083229799</v>
      </c>
      <c r="S215" s="23">
        <f t="shared" si="157"/>
        <v>417.60069010093116</v>
      </c>
      <c r="T215" s="23">
        <f t="shared" si="158"/>
        <v>422.3867920028049</v>
      </c>
      <c r="U215" s="23">
        <f t="shared" si="159"/>
        <v>94.656156422877743</v>
      </c>
      <c r="V215" s="8"/>
      <c r="W215" s="25">
        <v>201</v>
      </c>
      <c r="X215" s="23">
        <f t="shared" si="146"/>
        <v>839.98748210373606</v>
      </c>
      <c r="Y215" s="23">
        <f t="shared" si="185"/>
        <v>105635.82817098411</v>
      </c>
      <c r="Z215" s="23">
        <f t="shared" si="160"/>
        <v>330.1119630343253</v>
      </c>
      <c r="AA215" s="23">
        <f t="shared" si="161"/>
        <v>509.87551906941076</v>
      </c>
      <c r="AB215" s="23">
        <f t="shared" si="162"/>
        <v>74.82537828778041</v>
      </c>
      <c r="AC215" s="8"/>
      <c r="AD215" s="25">
        <v>201</v>
      </c>
      <c r="AE215" s="23">
        <f t="shared" si="147"/>
        <v>1113.5329199293101</v>
      </c>
      <c r="AF215" s="23">
        <f t="shared" si="186"/>
        <v>127592.03369452088</v>
      </c>
      <c r="AG215" s="23">
        <f t="shared" si="163"/>
        <v>550.09660668173467</v>
      </c>
      <c r="AH215" s="23">
        <f t="shared" si="164"/>
        <v>563.43631324757541</v>
      </c>
      <c r="AJ215" s="25">
        <v>201</v>
      </c>
      <c r="AK215" s="23">
        <f t="shared" si="165"/>
        <v>1024.3979982413966</v>
      </c>
      <c r="AL215" s="23">
        <f t="shared" si="187"/>
        <v>121249.86513311756</v>
      </c>
      <c r="AM215" s="23">
        <f t="shared" si="166"/>
        <v>479.94738281859043</v>
      </c>
      <c r="AN215" s="23">
        <f t="shared" si="167"/>
        <v>544.45061542280621</v>
      </c>
      <c r="AO215" s="23">
        <f t="shared" si="168"/>
        <v>85.885321135958279</v>
      </c>
      <c r="AQ215" s="25">
        <v>201</v>
      </c>
      <c r="AR215" s="23">
        <f t="shared" si="169"/>
        <v>1130.4596550170538</v>
      </c>
      <c r="AS215" s="23">
        <f t="shared" si="188"/>
        <v>127046.77777420946</v>
      </c>
      <c r="AT215" s="23">
        <f t="shared" si="170"/>
        <v>595.53177081660681</v>
      </c>
      <c r="AU215" s="23">
        <f t="shared" si="171"/>
        <v>534.92788420044701</v>
      </c>
      <c r="AV215" s="23">
        <f t="shared" si="172"/>
        <v>89.991467590065042</v>
      </c>
      <c r="AW215" s="23"/>
      <c r="AX215" s="25">
        <v>201</v>
      </c>
      <c r="AY215" s="23">
        <f t="shared" si="173"/>
        <v>1194.4913688271995</v>
      </c>
      <c r="AZ215" s="23">
        <f t="shared" si="189"/>
        <v>129454.78478155617</v>
      </c>
      <c r="BA215" s="23">
        <f t="shared" si="174"/>
        <v>674.24367073727171</v>
      </c>
      <c r="BB215" s="23">
        <f t="shared" si="175"/>
        <v>520.24769808992778</v>
      </c>
      <c r="BC215" s="23">
        <f t="shared" si="176"/>
        <v>100.32745820570602</v>
      </c>
      <c r="BD215" s="23"/>
      <c r="BE215" s="25">
        <v>201</v>
      </c>
      <c r="BF215" s="23">
        <f t="shared" si="177"/>
        <v>1008.556220625067</v>
      </c>
      <c r="BG215" s="23">
        <f t="shared" si="190"/>
        <v>122098.02869153398</v>
      </c>
      <c r="BH215" s="23">
        <f t="shared" si="178"/>
        <v>445.14906293788425</v>
      </c>
      <c r="BI215" s="23">
        <f t="shared" si="179"/>
        <v>563.40715768718269</v>
      </c>
      <c r="BJ215" s="23">
        <f t="shared" si="180"/>
        <v>35.611925035030751</v>
      </c>
      <c r="BL215" s="25">
        <v>201</v>
      </c>
      <c r="BM215" s="23">
        <f t="shared" si="148"/>
        <v>881.11180941839041</v>
      </c>
      <c r="BN215" s="23">
        <f t="shared" si="191"/>
        <v>128991.36767144717</v>
      </c>
      <c r="BO215" s="23">
        <f t="shared" si="149"/>
        <v>403.09802397327235</v>
      </c>
      <c r="BP215" s="23">
        <f t="shared" si="181"/>
        <v>478.01378544511806</v>
      </c>
    </row>
    <row r="216" spans="1:68" x14ac:dyDescent="0.25">
      <c r="A216" s="23"/>
      <c r="B216" s="25">
        <v>202</v>
      </c>
      <c r="C216" s="23">
        <f t="shared" si="150"/>
        <v>997.43066099333657</v>
      </c>
      <c r="D216" s="23">
        <f t="shared" si="182"/>
        <v>118407.17630754008</v>
      </c>
      <c r="E216" s="23">
        <f t="shared" si="151"/>
        <v>456.36099201864408</v>
      </c>
      <c r="F216" s="23">
        <f t="shared" si="152"/>
        <v>541.06966897469249</v>
      </c>
      <c r="G216" s="23">
        <f t="shared" si="153"/>
        <v>91.765561638343556</v>
      </c>
      <c r="I216" s="25">
        <v>202</v>
      </c>
      <c r="J216" s="23">
        <f t="shared" si="144"/>
        <v>980.4839070089065</v>
      </c>
      <c r="K216" s="23">
        <f t="shared" si="183"/>
        <v>118151.80762506391</v>
      </c>
      <c r="L216" s="23">
        <f t="shared" si="154"/>
        <v>430.76179863304549</v>
      </c>
      <c r="M216" s="23">
        <f t="shared" si="155"/>
        <v>549.72210837586101</v>
      </c>
      <c r="N216" s="23">
        <f t="shared" si="156"/>
        <v>83.690863734420276</v>
      </c>
      <c r="O216" s="8"/>
      <c r="P216" s="25">
        <v>202</v>
      </c>
      <c r="Q216" s="23">
        <f t="shared" si="145"/>
        <v>839.98748210373606</v>
      </c>
      <c r="R216" s="23">
        <f t="shared" si="184"/>
        <v>133209.83404029519</v>
      </c>
      <c r="S216" s="23">
        <f t="shared" si="157"/>
        <v>416.28073137592241</v>
      </c>
      <c r="T216" s="23">
        <f t="shared" si="158"/>
        <v>423.70675072781364</v>
      </c>
      <c r="U216" s="23">
        <f t="shared" si="159"/>
        <v>94.356965778542431</v>
      </c>
      <c r="V216" s="8"/>
      <c r="W216" s="25">
        <v>202</v>
      </c>
      <c r="X216" s="23">
        <f t="shared" si="146"/>
        <v>839.98748210373606</v>
      </c>
      <c r="Y216" s="23">
        <f t="shared" si="185"/>
        <v>105125.9526519147</v>
      </c>
      <c r="Z216" s="23">
        <f t="shared" si="160"/>
        <v>328.51860203723345</v>
      </c>
      <c r="AA216" s="23">
        <f t="shared" si="161"/>
        <v>511.46888006650261</v>
      </c>
      <c r="AB216" s="23">
        <f t="shared" si="162"/>
        <v>74.464216461772921</v>
      </c>
      <c r="AC216" s="8"/>
      <c r="AD216" s="25">
        <v>202</v>
      </c>
      <c r="AE216" s="23">
        <f t="shared" si="147"/>
        <v>1113.5329199293101</v>
      </c>
      <c r="AF216" s="23">
        <f t="shared" si="186"/>
        <v>127028.59738127331</v>
      </c>
      <c r="AG216" s="23">
        <f t="shared" si="163"/>
        <v>547.66742364401603</v>
      </c>
      <c r="AH216" s="23">
        <f t="shared" si="164"/>
        <v>565.86549628529406</v>
      </c>
      <c r="AJ216" s="25">
        <v>202</v>
      </c>
      <c r="AK216" s="23">
        <f t="shared" si="165"/>
        <v>1024.3979982413966</v>
      </c>
      <c r="AL216" s="23">
        <f t="shared" si="187"/>
        <v>120705.41451769476</v>
      </c>
      <c r="AM216" s="23">
        <f t="shared" si="166"/>
        <v>477.79226579920851</v>
      </c>
      <c r="AN216" s="23">
        <f t="shared" si="167"/>
        <v>546.60573244218813</v>
      </c>
      <c r="AO216" s="23">
        <f t="shared" si="168"/>
        <v>85.499668616700461</v>
      </c>
      <c r="AQ216" s="25">
        <v>202</v>
      </c>
      <c r="AR216" s="23">
        <f t="shared" si="169"/>
        <v>1130.4596550170538</v>
      </c>
      <c r="AS216" s="23">
        <f t="shared" si="188"/>
        <v>126511.84989000902</v>
      </c>
      <c r="AT216" s="23">
        <f t="shared" si="170"/>
        <v>593.02429635941724</v>
      </c>
      <c r="AU216" s="23">
        <f t="shared" si="171"/>
        <v>537.43535865763658</v>
      </c>
      <c r="AV216" s="23">
        <f t="shared" si="172"/>
        <v>89.612560338756396</v>
      </c>
      <c r="AW216" s="23"/>
      <c r="AX216" s="25">
        <v>202</v>
      </c>
      <c r="AY216" s="23">
        <f t="shared" si="173"/>
        <v>1194.4913688271995</v>
      </c>
      <c r="AZ216" s="23">
        <f t="shared" si="189"/>
        <v>128934.53708346625</v>
      </c>
      <c r="BA216" s="23">
        <f t="shared" si="174"/>
        <v>671.53404730971999</v>
      </c>
      <c r="BB216" s="23">
        <f t="shared" si="175"/>
        <v>522.9573215174795</v>
      </c>
      <c r="BC216" s="23">
        <f t="shared" si="176"/>
        <v>99.924266239686332</v>
      </c>
      <c r="BD216" s="23"/>
      <c r="BE216" s="25">
        <v>202</v>
      </c>
      <c r="BF216" s="23">
        <f t="shared" si="177"/>
        <v>1008.556220625067</v>
      </c>
      <c r="BG216" s="23">
        <f t="shared" si="190"/>
        <v>121534.6215338468</v>
      </c>
      <c r="BH216" s="23">
        <f t="shared" si="178"/>
        <v>443.09497434214978</v>
      </c>
      <c r="BI216" s="23">
        <f t="shared" si="179"/>
        <v>565.46124628291727</v>
      </c>
      <c r="BJ216" s="23">
        <f t="shared" si="180"/>
        <v>35.447597947371989</v>
      </c>
      <c r="BL216" s="25">
        <v>202</v>
      </c>
      <c r="BM216" s="23">
        <f t="shared" si="148"/>
        <v>881.11180941839041</v>
      </c>
      <c r="BN216" s="23">
        <f t="shared" si="191"/>
        <v>128513.35388600205</v>
      </c>
      <c r="BO216" s="23">
        <f t="shared" si="149"/>
        <v>401.60423089375638</v>
      </c>
      <c r="BP216" s="23">
        <f t="shared" si="181"/>
        <v>479.50757852463403</v>
      </c>
    </row>
    <row r="217" spans="1:68" x14ac:dyDescent="0.25">
      <c r="A217" s="23"/>
      <c r="B217" s="25">
        <v>203</v>
      </c>
      <c r="C217" s="23">
        <f t="shared" si="150"/>
        <v>997.43066099333657</v>
      </c>
      <c r="D217" s="23">
        <f t="shared" si="182"/>
        <v>117866.10663856538</v>
      </c>
      <c r="E217" s="23">
        <f t="shared" si="151"/>
        <v>454.27561933613742</v>
      </c>
      <c r="F217" s="23">
        <f t="shared" si="152"/>
        <v>543.15504165719915</v>
      </c>
      <c r="G217" s="23">
        <f t="shared" si="153"/>
        <v>91.346232644888175</v>
      </c>
      <c r="I217" s="25">
        <v>203</v>
      </c>
      <c r="J217" s="23">
        <f t="shared" si="144"/>
        <v>980.4839070089065</v>
      </c>
      <c r="K217" s="23">
        <f t="shared" si="183"/>
        <v>117602.08551668805</v>
      </c>
      <c r="L217" s="23">
        <f t="shared" si="154"/>
        <v>428.75760344625849</v>
      </c>
      <c r="M217" s="23">
        <f t="shared" si="155"/>
        <v>551.72630356264801</v>
      </c>
      <c r="N217" s="23">
        <f t="shared" si="156"/>
        <v>83.301477240987381</v>
      </c>
      <c r="O217" s="8"/>
      <c r="P217" s="25">
        <v>203</v>
      </c>
      <c r="Q217" s="23">
        <f t="shared" si="145"/>
        <v>839.98748210373606</v>
      </c>
      <c r="R217" s="23">
        <f t="shared" si="184"/>
        <v>132786.12728956738</v>
      </c>
      <c r="S217" s="23">
        <f t="shared" si="157"/>
        <v>414.95664777989799</v>
      </c>
      <c r="T217" s="23">
        <f t="shared" si="158"/>
        <v>425.03083432383806</v>
      </c>
      <c r="U217" s="23">
        <f t="shared" si="159"/>
        <v>94.056840163443567</v>
      </c>
      <c r="V217" s="8"/>
      <c r="W217" s="25">
        <v>203</v>
      </c>
      <c r="X217" s="23">
        <f t="shared" si="146"/>
        <v>839.98748210373606</v>
      </c>
      <c r="Y217" s="23">
        <f t="shared" si="185"/>
        <v>104614.4837718482</v>
      </c>
      <c r="Z217" s="23">
        <f t="shared" si="160"/>
        <v>326.92026178702559</v>
      </c>
      <c r="AA217" s="23">
        <f t="shared" si="161"/>
        <v>513.06722031671052</v>
      </c>
      <c r="AB217" s="23">
        <f t="shared" si="162"/>
        <v>74.101926005059141</v>
      </c>
      <c r="AC217" s="8"/>
      <c r="AD217" s="25">
        <v>203</v>
      </c>
      <c r="AE217" s="23">
        <f t="shared" si="147"/>
        <v>1113.5329199293101</v>
      </c>
      <c r="AF217" s="23">
        <f t="shared" si="186"/>
        <v>126462.73188498802</v>
      </c>
      <c r="AG217" s="23">
        <f t="shared" si="163"/>
        <v>545.22776749675154</v>
      </c>
      <c r="AH217" s="23">
        <f t="shared" si="164"/>
        <v>568.30515243255854</v>
      </c>
      <c r="AJ217" s="25">
        <v>203</v>
      </c>
      <c r="AK217" s="23">
        <f t="shared" si="165"/>
        <v>1024.3979982413966</v>
      </c>
      <c r="AL217" s="23">
        <f t="shared" si="187"/>
        <v>120158.80878525258</v>
      </c>
      <c r="AM217" s="23">
        <f t="shared" si="166"/>
        <v>475.6286181082915</v>
      </c>
      <c r="AN217" s="23">
        <f t="shared" si="167"/>
        <v>548.76938013310519</v>
      </c>
      <c r="AO217" s="23">
        <f t="shared" si="168"/>
        <v>85.112489556220581</v>
      </c>
      <c r="AQ217" s="25">
        <v>203</v>
      </c>
      <c r="AR217" s="23">
        <f t="shared" si="169"/>
        <v>1130.4596550170538</v>
      </c>
      <c r="AS217" s="23">
        <f t="shared" si="188"/>
        <v>125974.41453135139</v>
      </c>
      <c r="AT217" s="23">
        <f t="shared" si="170"/>
        <v>590.50506811570961</v>
      </c>
      <c r="AU217" s="23">
        <f t="shared" si="171"/>
        <v>539.95458690134421</v>
      </c>
      <c r="AV217" s="23">
        <f t="shared" si="172"/>
        <v>89.231876959707236</v>
      </c>
      <c r="AW217" s="23"/>
      <c r="AX217" s="25">
        <v>203</v>
      </c>
      <c r="AY217" s="23">
        <f t="shared" si="173"/>
        <v>1194.4913688271995</v>
      </c>
      <c r="AZ217" s="23">
        <f t="shared" si="189"/>
        <v>128411.57976194877</v>
      </c>
      <c r="BA217" s="23">
        <f t="shared" si="174"/>
        <v>668.81031126014977</v>
      </c>
      <c r="BB217" s="23">
        <f t="shared" si="175"/>
        <v>525.68105756704972</v>
      </c>
      <c r="BC217" s="23">
        <f t="shared" si="176"/>
        <v>99.518974315510292</v>
      </c>
      <c r="BD217" s="23"/>
      <c r="BE217" s="25">
        <v>203</v>
      </c>
      <c r="BF217" s="23">
        <f t="shared" si="177"/>
        <v>1008.556220625067</v>
      </c>
      <c r="BG217" s="23">
        <f t="shared" si="190"/>
        <v>120969.16028756389</v>
      </c>
      <c r="BH217" s="23">
        <f t="shared" si="178"/>
        <v>441.03339688174333</v>
      </c>
      <c r="BI217" s="23">
        <f t="shared" si="179"/>
        <v>567.52282374332367</v>
      </c>
      <c r="BJ217" s="23">
        <f t="shared" si="180"/>
        <v>35.282671750539471</v>
      </c>
      <c r="BL217" s="25">
        <v>203</v>
      </c>
      <c r="BM217" s="23">
        <f t="shared" si="148"/>
        <v>881.11180941839041</v>
      </c>
      <c r="BN217" s="23">
        <f t="shared" si="191"/>
        <v>128033.84630747742</v>
      </c>
      <c r="BO217" s="23">
        <f t="shared" si="149"/>
        <v>400.10576971086692</v>
      </c>
      <c r="BP217" s="23">
        <f t="shared" si="181"/>
        <v>481.00603970752348</v>
      </c>
    </row>
    <row r="218" spans="1:68" x14ac:dyDescent="0.25">
      <c r="A218" s="23"/>
      <c r="B218" s="25">
        <v>204</v>
      </c>
      <c r="C218" s="23">
        <f t="shared" si="150"/>
        <v>997.43066099333657</v>
      </c>
      <c r="D218" s="23">
        <f t="shared" si="182"/>
        <v>117322.95159690818</v>
      </c>
      <c r="E218" s="23">
        <f t="shared" si="151"/>
        <v>452.18220927975028</v>
      </c>
      <c r="F218" s="23">
        <f t="shared" si="152"/>
        <v>545.24845171358629</v>
      </c>
      <c r="G218" s="23">
        <f t="shared" si="153"/>
        <v>90.925287487603839</v>
      </c>
      <c r="I218" s="25">
        <v>204</v>
      </c>
      <c r="J218" s="23">
        <f t="shared" si="144"/>
        <v>980.4839070089065</v>
      </c>
      <c r="K218" s="23">
        <f t="shared" si="183"/>
        <v>117050.3592131254</v>
      </c>
      <c r="L218" s="23">
        <f t="shared" si="154"/>
        <v>426.74610129785299</v>
      </c>
      <c r="M218" s="23">
        <f t="shared" si="155"/>
        <v>553.73780571105351</v>
      </c>
      <c r="N218" s="23">
        <f t="shared" si="156"/>
        <v>82.910671109297169</v>
      </c>
      <c r="O218" s="8"/>
      <c r="P218" s="25">
        <v>204</v>
      </c>
      <c r="Q218" s="23">
        <f t="shared" si="145"/>
        <v>839.98748210373606</v>
      </c>
      <c r="R218" s="23">
        <f t="shared" si="184"/>
        <v>132361.09645524353</v>
      </c>
      <c r="S218" s="23">
        <f t="shared" si="157"/>
        <v>413.62842642263598</v>
      </c>
      <c r="T218" s="23">
        <f t="shared" si="158"/>
        <v>426.35905568110007</v>
      </c>
      <c r="U218" s="23">
        <f t="shared" si="159"/>
        <v>93.755776655797504</v>
      </c>
      <c r="V218" s="8"/>
      <c r="W218" s="25">
        <v>204</v>
      </c>
      <c r="X218" s="23">
        <f t="shared" si="146"/>
        <v>839.98748210373606</v>
      </c>
      <c r="Y218" s="23">
        <f t="shared" si="185"/>
        <v>104101.4165515315</v>
      </c>
      <c r="Z218" s="23">
        <f t="shared" si="160"/>
        <v>325.31692672353591</v>
      </c>
      <c r="AA218" s="23">
        <f t="shared" si="161"/>
        <v>514.67055538020008</v>
      </c>
      <c r="AB218" s="23">
        <f t="shared" si="162"/>
        <v>73.738503390668143</v>
      </c>
      <c r="AC218" s="8"/>
      <c r="AD218" s="25">
        <v>204</v>
      </c>
      <c r="AE218" s="23">
        <f t="shared" si="147"/>
        <v>1113.5329199293101</v>
      </c>
      <c r="AF218" s="23">
        <f t="shared" si="186"/>
        <v>125894.42673255547</v>
      </c>
      <c r="AG218" s="23">
        <f t="shared" si="163"/>
        <v>542.77759308647944</v>
      </c>
      <c r="AH218" s="23">
        <f t="shared" si="164"/>
        <v>570.75532684283064</v>
      </c>
      <c r="AJ218" s="25">
        <v>204</v>
      </c>
      <c r="AK218" s="23">
        <f t="shared" si="165"/>
        <v>1024.3979982413966</v>
      </c>
      <c r="AL218" s="23">
        <f t="shared" si="187"/>
        <v>119610.03940511947</v>
      </c>
      <c r="AM218" s="23">
        <f t="shared" si="166"/>
        <v>473.45640597859796</v>
      </c>
      <c r="AN218" s="23">
        <f t="shared" si="167"/>
        <v>550.94159226279862</v>
      </c>
      <c r="AO218" s="23">
        <f t="shared" si="168"/>
        <v>84.72377791195963</v>
      </c>
      <c r="AQ218" s="25">
        <v>204</v>
      </c>
      <c r="AR218" s="23">
        <f t="shared" si="169"/>
        <v>1130.4596550170538</v>
      </c>
      <c r="AS218" s="23">
        <f t="shared" si="188"/>
        <v>125434.45994445005</v>
      </c>
      <c r="AT218" s="23">
        <f t="shared" si="170"/>
        <v>587.97403098960956</v>
      </c>
      <c r="AU218" s="23">
        <f t="shared" si="171"/>
        <v>542.48562402744426</v>
      </c>
      <c r="AV218" s="23">
        <f t="shared" si="172"/>
        <v>88.849409127318793</v>
      </c>
      <c r="AW218" s="23"/>
      <c r="AX218" s="25">
        <v>204</v>
      </c>
      <c r="AY218" s="23">
        <f t="shared" si="173"/>
        <v>1194.4913688271995</v>
      </c>
      <c r="AZ218" s="23">
        <f t="shared" si="189"/>
        <v>127885.89870438172</v>
      </c>
      <c r="BA218" s="23">
        <f t="shared" si="174"/>
        <v>666.07238908532145</v>
      </c>
      <c r="BB218" s="23">
        <f t="shared" si="175"/>
        <v>528.41897974187805</v>
      </c>
      <c r="BC218" s="23">
        <f t="shared" si="176"/>
        <v>99.111571495895831</v>
      </c>
      <c r="BD218" s="23"/>
      <c r="BE218" s="25">
        <v>204</v>
      </c>
      <c r="BF218" s="23">
        <f t="shared" si="177"/>
        <v>1008.556220625067</v>
      </c>
      <c r="BG218" s="23">
        <f t="shared" si="190"/>
        <v>120401.63746382057</v>
      </c>
      <c r="BH218" s="23">
        <f t="shared" si="178"/>
        <v>438.96430325351247</v>
      </c>
      <c r="BI218" s="23">
        <f t="shared" si="179"/>
        <v>569.59191737155447</v>
      </c>
      <c r="BJ218" s="23">
        <f t="shared" si="180"/>
        <v>35.117144260281002</v>
      </c>
      <c r="BL218" s="25">
        <v>204</v>
      </c>
      <c r="BM218" s="23">
        <f t="shared" si="148"/>
        <v>881.11180941839041</v>
      </c>
      <c r="BN218" s="23">
        <f t="shared" si="191"/>
        <v>127552.84026776989</v>
      </c>
      <c r="BO218" s="23">
        <f t="shared" si="149"/>
        <v>398.60262583678087</v>
      </c>
      <c r="BP218" s="23">
        <f t="shared" si="181"/>
        <v>482.50918358160953</v>
      </c>
    </row>
    <row r="219" spans="1:68" x14ac:dyDescent="0.25">
      <c r="A219" s="23">
        <f>A207*1.03</f>
        <v>330569.52645435033</v>
      </c>
      <c r="B219" s="25">
        <v>205</v>
      </c>
      <c r="C219" s="23">
        <f t="shared" si="150"/>
        <v>997.43066099333657</v>
      </c>
      <c r="D219" s="23">
        <f t="shared" si="182"/>
        <v>116777.70314519459</v>
      </c>
      <c r="E219" s="23">
        <f t="shared" si="151"/>
        <v>450.0807308721042</v>
      </c>
      <c r="F219" s="23">
        <f t="shared" si="152"/>
        <v>547.34993012123232</v>
      </c>
      <c r="G219" s="23">
        <f t="shared" si="153"/>
        <v>90.502719937525811</v>
      </c>
      <c r="I219" s="25">
        <v>205</v>
      </c>
      <c r="J219" s="23">
        <f t="shared" si="144"/>
        <v>980.4839070089065</v>
      </c>
      <c r="K219" s="23">
        <f t="shared" si="183"/>
        <v>116496.62140741435</v>
      </c>
      <c r="L219" s="23">
        <f t="shared" si="154"/>
        <v>424.72726554786476</v>
      </c>
      <c r="M219" s="23">
        <f t="shared" si="155"/>
        <v>555.75664146104168</v>
      </c>
      <c r="N219" s="23">
        <f t="shared" si="156"/>
        <v>82.518440163585169</v>
      </c>
      <c r="O219" s="8"/>
      <c r="P219" s="25">
        <v>205</v>
      </c>
      <c r="Q219" s="23">
        <f t="shared" si="145"/>
        <v>839.98748210373606</v>
      </c>
      <c r="R219" s="23">
        <f t="shared" si="184"/>
        <v>131934.73739956244</v>
      </c>
      <c r="S219" s="23">
        <f t="shared" si="157"/>
        <v>412.29605437363256</v>
      </c>
      <c r="T219" s="23">
        <f t="shared" si="158"/>
        <v>427.6914277301035</v>
      </c>
      <c r="U219" s="23">
        <f t="shared" si="159"/>
        <v>93.453772324690064</v>
      </c>
      <c r="V219" s="8"/>
      <c r="W219" s="25">
        <v>205</v>
      </c>
      <c r="X219" s="23">
        <f t="shared" si="146"/>
        <v>839.98748210373606</v>
      </c>
      <c r="Y219" s="23">
        <f t="shared" si="185"/>
        <v>103586.74599615129</v>
      </c>
      <c r="Z219" s="23">
        <f t="shared" si="160"/>
        <v>323.70858123797279</v>
      </c>
      <c r="AA219" s="23">
        <f t="shared" si="161"/>
        <v>516.27890086576326</v>
      </c>
      <c r="AB219" s="23">
        <f t="shared" si="162"/>
        <v>73.373945080607172</v>
      </c>
      <c r="AC219" s="8"/>
      <c r="AD219" s="25">
        <v>205</v>
      </c>
      <c r="AE219" s="23">
        <f t="shared" si="147"/>
        <v>1113.5329199293101</v>
      </c>
      <c r="AF219" s="23">
        <f t="shared" si="186"/>
        <v>125323.67140571264</v>
      </c>
      <c r="AG219" s="23">
        <f t="shared" si="163"/>
        <v>540.31685506506449</v>
      </c>
      <c r="AH219" s="23">
        <f t="shared" si="164"/>
        <v>573.2160648642456</v>
      </c>
      <c r="AJ219" s="25">
        <v>205</v>
      </c>
      <c r="AK219" s="23">
        <f t="shared" si="165"/>
        <v>1024.3979982413966</v>
      </c>
      <c r="AL219" s="23">
        <f t="shared" si="187"/>
        <v>119059.09781285668</v>
      </c>
      <c r="AM219" s="23">
        <f t="shared" si="166"/>
        <v>471.27559550922439</v>
      </c>
      <c r="AN219" s="23">
        <f t="shared" si="167"/>
        <v>553.1224027321723</v>
      </c>
      <c r="AO219" s="23">
        <f t="shared" si="168"/>
        <v>84.333527617440154</v>
      </c>
      <c r="AQ219" s="25">
        <v>205</v>
      </c>
      <c r="AR219" s="23">
        <f t="shared" si="169"/>
        <v>1130.4596550170538</v>
      </c>
      <c r="AS219" s="23">
        <f t="shared" si="188"/>
        <v>124891.97432042261</v>
      </c>
      <c r="AT219" s="23">
        <f t="shared" si="170"/>
        <v>585.43112962698092</v>
      </c>
      <c r="AU219" s="23">
        <f t="shared" si="171"/>
        <v>545.0285253900729</v>
      </c>
      <c r="AV219" s="23">
        <f t="shared" si="172"/>
        <v>88.465148476966021</v>
      </c>
      <c r="AW219" s="23"/>
      <c r="AX219" s="25">
        <v>205</v>
      </c>
      <c r="AY219" s="23">
        <f t="shared" si="173"/>
        <v>1194.4913688271995</v>
      </c>
      <c r="AZ219" s="23">
        <f t="shared" si="189"/>
        <v>127357.47972463984</v>
      </c>
      <c r="BA219" s="23">
        <f t="shared" si="174"/>
        <v>663.32020689916578</v>
      </c>
      <c r="BB219" s="23">
        <f t="shared" si="175"/>
        <v>531.17116192803371</v>
      </c>
      <c r="BC219" s="23">
        <f t="shared" si="176"/>
        <v>98.702046786595872</v>
      </c>
      <c r="BD219" s="23"/>
      <c r="BE219" s="25">
        <v>205</v>
      </c>
      <c r="BF219" s="23">
        <f t="shared" si="177"/>
        <v>1008.556220625067</v>
      </c>
      <c r="BG219" s="23">
        <f t="shared" si="190"/>
        <v>119832.04554644902</v>
      </c>
      <c r="BH219" s="23">
        <f t="shared" si="178"/>
        <v>436.88766605476201</v>
      </c>
      <c r="BI219" s="23">
        <f t="shared" si="179"/>
        <v>571.66855457030499</v>
      </c>
      <c r="BJ219" s="23">
        <f t="shared" si="180"/>
        <v>34.95101328438097</v>
      </c>
      <c r="BL219" s="25">
        <v>205</v>
      </c>
      <c r="BM219" s="23">
        <f t="shared" si="148"/>
        <v>881.11180941839041</v>
      </c>
      <c r="BN219" s="23">
        <f t="shared" si="191"/>
        <v>127070.33108418828</v>
      </c>
      <c r="BO219" s="23">
        <f t="shared" si="149"/>
        <v>397.09478463808836</v>
      </c>
      <c r="BP219" s="23">
        <f t="shared" si="181"/>
        <v>484.01702478030205</v>
      </c>
    </row>
    <row r="220" spans="1:68" x14ac:dyDescent="0.25">
      <c r="A220" s="23"/>
      <c r="B220" s="25">
        <v>206</v>
      </c>
      <c r="C220" s="23">
        <f t="shared" si="150"/>
        <v>997.43066099333657</v>
      </c>
      <c r="D220" s="23">
        <f t="shared" si="182"/>
        <v>116230.35321507337</v>
      </c>
      <c r="E220" s="23">
        <f t="shared" si="151"/>
        <v>447.97115301642862</v>
      </c>
      <c r="F220" s="23">
        <f t="shared" si="152"/>
        <v>549.45950797690796</v>
      </c>
      <c r="G220" s="23">
        <f t="shared" si="153"/>
        <v>90.078523741681849</v>
      </c>
      <c r="I220" s="25">
        <v>206</v>
      </c>
      <c r="J220" s="23">
        <f t="shared" si="144"/>
        <v>980.4839070089065</v>
      </c>
      <c r="K220" s="23">
        <f t="shared" si="183"/>
        <v>115940.8647659533</v>
      </c>
      <c r="L220" s="23">
        <f t="shared" si="154"/>
        <v>422.70106945920469</v>
      </c>
      <c r="M220" s="23">
        <f t="shared" si="155"/>
        <v>557.78283754970175</v>
      </c>
      <c r="N220" s="23">
        <f t="shared" si="156"/>
        <v>82.124779209216925</v>
      </c>
      <c r="O220" s="8"/>
      <c r="P220" s="25">
        <v>206</v>
      </c>
      <c r="Q220" s="23">
        <f t="shared" si="145"/>
        <v>839.98748210373606</v>
      </c>
      <c r="R220" s="23">
        <f t="shared" si="184"/>
        <v>131507.04597183233</v>
      </c>
      <c r="S220" s="23">
        <f t="shared" si="157"/>
        <v>410.95951866197601</v>
      </c>
      <c r="T220" s="23">
        <f t="shared" si="158"/>
        <v>429.02796344176005</v>
      </c>
      <c r="U220" s="23">
        <f t="shared" si="159"/>
        <v>93.150824230047903</v>
      </c>
      <c r="V220" s="8"/>
      <c r="W220" s="25">
        <v>206</v>
      </c>
      <c r="X220" s="23">
        <f t="shared" si="146"/>
        <v>839.98748210373606</v>
      </c>
      <c r="Y220" s="23">
        <f t="shared" si="185"/>
        <v>103070.46709528554</v>
      </c>
      <c r="Z220" s="23">
        <f t="shared" si="160"/>
        <v>322.09520967276728</v>
      </c>
      <c r="AA220" s="23">
        <f t="shared" si="161"/>
        <v>517.89227243096877</v>
      </c>
      <c r="AB220" s="23">
        <f t="shared" si="162"/>
        <v>73.008247525827258</v>
      </c>
      <c r="AC220" s="8"/>
      <c r="AD220" s="25">
        <v>206</v>
      </c>
      <c r="AE220" s="23">
        <f t="shared" si="147"/>
        <v>1113.5329199293101</v>
      </c>
      <c r="AF220" s="23">
        <f t="shared" si="186"/>
        <v>124750.45534084839</v>
      </c>
      <c r="AG220" s="23">
        <f t="shared" si="163"/>
        <v>537.84550788885895</v>
      </c>
      <c r="AH220" s="23">
        <f t="shared" si="164"/>
        <v>575.68741204045114</v>
      </c>
      <c r="AJ220" s="25">
        <v>206</v>
      </c>
      <c r="AK220" s="23">
        <f t="shared" si="165"/>
        <v>1024.3979982413966</v>
      </c>
      <c r="AL220" s="23">
        <f t="shared" si="187"/>
        <v>118505.97541012451</v>
      </c>
      <c r="AM220" s="23">
        <f t="shared" si="166"/>
        <v>469.08615266507621</v>
      </c>
      <c r="AN220" s="23">
        <f t="shared" si="167"/>
        <v>555.31184557632037</v>
      </c>
      <c r="AO220" s="23">
        <f t="shared" si="168"/>
        <v>83.941732582171525</v>
      </c>
      <c r="AQ220" s="25">
        <v>206</v>
      </c>
      <c r="AR220" s="23">
        <f t="shared" si="169"/>
        <v>1130.4596550170538</v>
      </c>
      <c r="AS220" s="23">
        <f t="shared" si="188"/>
        <v>124346.94579503254</v>
      </c>
      <c r="AT220" s="23">
        <f t="shared" si="170"/>
        <v>582.87630841421503</v>
      </c>
      <c r="AU220" s="23">
        <f t="shared" si="171"/>
        <v>547.58334660283879</v>
      </c>
      <c r="AV220" s="23">
        <f t="shared" si="172"/>
        <v>88.079086604814719</v>
      </c>
      <c r="AW220" s="23"/>
      <c r="AX220" s="25">
        <v>206</v>
      </c>
      <c r="AY220" s="23">
        <f t="shared" si="173"/>
        <v>1194.4913688271995</v>
      </c>
      <c r="AZ220" s="23">
        <f t="shared" si="189"/>
        <v>126826.3085627118</v>
      </c>
      <c r="BA220" s="23">
        <f t="shared" si="174"/>
        <v>660.55369043079054</v>
      </c>
      <c r="BB220" s="23">
        <f t="shared" si="175"/>
        <v>533.93767839640896</v>
      </c>
      <c r="BC220" s="23">
        <f t="shared" si="176"/>
        <v>98.290389136101638</v>
      </c>
      <c r="BD220" s="23"/>
      <c r="BE220" s="25">
        <v>206</v>
      </c>
      <c r="BF220" s="23">
        <f t="shared" si="177"/>
        <v>1008.556220625067</v>
      </c>
      <c r="BG220" s="23">
        <f t="shared" si="190"/>
        <v>119260.37699187871</v>
      </c>
      <c r="BH220" s="23">
        <f t="shared" si="178"/>
        <v>434.80345778289109</v>
      </c>
      <c r="BI220" s="23">
        <f t="shared" si="179"/>
        <v>573.75276284217591</v>
      </c>
      <c r="BJ220" s="23">
        <f t="shared" si="180"/>
        <v>34.784276622631296</v>
      </c>
      <c r="BL220" s="25">
        <v>206</v>
      </c>
      <c r="BM220" s="23">
        <f t="shared" si="148"/>
        <v>881.11180941839041</v>
      </c>
      <c r="BN220" s="23">
        <f t="shared" si="191"/>
        <v>126586.31405940797</v>
      </c>
      <c r="BO220" s="23">
        <f t="shared" si="149"/>
        <v>395.58223143564987</v>
      </c>
      <c r="BP220" s="23">
        <f t="shared" si="181"/>
        <v>485.52957798274053</v>
      </c>
    </row>
    <row r="221" spans="1:68" x14ac:dyDescent="0.25">
      <c r="A221" s="23"/>
      <c r="B221" s="25">
        <v>207</v>
      </c>
      <c r="C221" s="23">
        <f t="shared" si="150"/>
        <v>997.43066099333657</v>
      </c>
      <c r="D221" s="23">
        <f t="shared" si="182"/>
        <v>115680.89370709646</v>
      </c>
      <c r="E221" s="23">
        <f t="shared" si="151"/>
        <v>445.85344449610096</v>
      </c>
      <c r="F221" s="23">
        <f t="shared" si="152"/>
        <v>551.57721649723567</v>
      </c>
      <c r="G221" s="23">
        <f t="shared" si="153"/>
        <v>89.652692622999751</v>
      </c>
      <c r="I221" s="25">
        <v>207</v>
      </c>
      <c r="J221" s="23">
        <f t="shared" si="144"/>
        <v>980.4839070089065</v>
      </c>
      <c r="K221" s="23">
        <f t="shared" si="183"/>
        <v>115383.0819284036</v>
      </c>
      <c r="L221" s="23">
        <f t="shared" si="154"/>
        <v>420.66748619730475</v>
      </c>
      <c r="M221" s="23">
        <f t="shared" si="155"/>
        <v>559.8164208116018</v>
      </c>
      <c r="N221" s="23">
        <f t="shared" si="156"/>
        <v>81.729683032619221</v>
      </c>
      <c r="O221" s="8"/>
      <c r="P221" s="25">
        <v>207</v>
      </c>
      <c r="Q221" s="23">
        <f t="shared" si="145"/>
        <v>839.98748210373606</v>
      </c>
      <c r="R221" s="23">
        <f t="shared" si="184"/>
        <v>131078.01800839056</v>
      </c>
      <c r="S221" s="23">
        <f t="shared" si="157"/>
        <v>409.61880627622048</v>
      </c>
      <c r="T221" s="23">
        <f t="shared" si="158"/>
        <v>430.36867582751557</v>
      </c>
      <c r="U221" s="23">
        <f t="shared" si="159"/>
        <v>92.846929422609989</v>
      </c>
      <c r="V221" s="8"/>
      <c r="W221" s="25">
        <v>207</v>
      </c>
      <c r="X221" s="23">
        <f t="shared" si="146"/>
        <v>839.98748210373606</v>
      </c>
      <c r="Y221" s="23">
        <f t="shared" si="185"/>
        <v>102552.57482285457</v>
      </c>
      <c r="Z221" s="23">
        <f t="shared" si="160"/>
        <v>320.47679632142052</v>
      </c>
      <c r="AA221" s="23">
        <f t="shared" si="161"/>
        <v>519.51068578231548</v>
      </c>
      <c r="AB221" s="23">
        <f t="shared" si="162"/>
        <v>72.641407166188657</v>
      </c>
      <c r="AC221" s="8"/>
      <c r="AD221" s="25">
        <v>207</v>
      </c>
      <c r="AE221" s="23">
        <f t="shared" si="147"/>
        <v>1113.5329199293101</v>
      </c>
      <c r="AF221" s="23">
        <f t="shared" si="186"/>
        <v>124174.76792880794</v>
      </c>
      <c r="AG221" s="23">
        <f t="shared" si="163"/>
        <v>535.36350581785939</v>
      </c>
      <c r="AH221" s="23">
        <f t="shared" si="164"/>
        <v>578.16941411145069</v>
      </c>
      <c r="AJ221" s="25">
        <v>207</v>
      </c>
      <c r="AK221" s="23">
        <f t="shared" si="165"/>
        <v>1024.3979982413966</v>
      </c>
      <c r="AL221" s="23">
        <f t="shared" si="187"/>
        <v>117950.66356454819</v>
      </c>
      <c r="AM221" s="23">
        <f t="shared" si="166"/>
        <v>466.88804327633659</v>
      </c>
      <c r="AN221" s="23">
        <f t="shared" si="167"/>
        <v>557.50995496506005</v>
      </c>
      <c r="AO221" s="23">
        <f t="shared" si="168"/>
        <v>83.548386691554967</v>
      </c>
      <c r="AQ221" s="25">
        <v>207</v>
      </c>
      <c r="AR221" s="23">
        <f t="shared" si="169"/>
        <v>1130.4596550170538</v>
      </c>
      <c r="AS221" s="23">
        <f t="shared" si="188"/>
        <v>123799.3624484297</v>
      </c>
      <c r="AT221" s="23">
        <f t="shared" si="170"/>
        <v>580.30951147701421</v>
      </c>
      <c r="AU221" s="23">
        <f t="shared" si="171"/>
        <v>550.15014354003961</v>
      </c>
      <c r="AV221" s="23">
        <f t="shared" si="172"/>
        <v>87.691215067637714</v>
      </c>
      <c r="AW221" s="23"/>
      <c r="AX221" s="25">
        <v>207</v>
      </c>
      <c r="AY221" s="23">
        <f t="shared" si="173"/>
        <v>1194.4913688271995</v>
      </c>
      <c r="AZ221" s="23">
        <f t="shared" si="189"/>
        <v>126292.37088431539</v>
      </c>
      <c r="BA221" s="23">
        <f t="shared" si="174"/>
        <v>657.77276502247594</v>
      </c>
      <c r="BB221" s="23">
        <f t="shared" si="175"/>
        <v>536.71860380472356</v>
      </c>
      <c r="BC221" s="23">
        <f t="shared" si="176"/>
        <v>97.876587435344419</v>
      </c>
      <c r="BD221" s="23"/>
      <c r="BE221" s="25">
        <v>207</v>
      </c>
      <c r="BF221" s="23">
        <f t="shared" si="177"/>
        <v>1008.556220625067</v>
      </c>
      <c r="BG221" s="23">
        <f t="shared" si="190"/>
        <v>118686.62422903653</v>
      </c>
      <c r="BH221" s="23">
        <f t="shared" si="178"/>
        <v>432.71165083502899</v>
      </c>
      <c r="BI221" s="23">
        <f t="shared" si="179"/>
        <v>575.84456979003801</v>
      </c>
      <c r="BJ221" s="23">
        <f t="shared" si="180"/>
        <v>34.616932066802327</v>
      </c>
      <c r="BL221" s="25">
        <v>207</v>
      </c>
      <c r="BM221" s="23">
        <f t="shared" si="148"/>
        <v>881.11180941839041</v>
      </c>
      <c r="BN221" s="23">
        <f t="shared" si="191"/>
        <v>126100.78448142523</v>
      </c>
      <c r="BO221" s="23">
        <f t="shared" si="149"/>
        <v>394.0649515044538</v>
      </c>
      <c r="BP221" s="23">
        <f t="shared" si="181"/>
        <v>487.04685791393661</v>
      </c>
    </row>
    <row r="222" spans="1:68" x14ac:dyDescent="0.25">
      <c r="A222" s="23"/>
      <c r="B222" s="25">
        <v>208</v>
      </c>
      <c r="C222" s="23">
        <f t="shared" si="150"/>
        <v>997.43066099333657</v>
      </c>
      <c r="D222" s="23">
        <f t="shared" si="182"/>
        <v>115129.31649059923</v>
      </c>
      <c r="E222" s="23">
        <f t="shared" si="151"/>
        <v>443.72757397418457</v>
      </c>
      <c r="F222" s="23">
        <f t="shared" si="152"/>
        <v>553.70308701915201</v>
      </c>
      <c r="G222" s="23">
        <f t="shared" si="153"/>
        <v>89.225220280214401</v>
      </c>
      <c r="I222" s="25">
        <v>208</v>
      </c>
      <c r="J222" s="23">
        <f t="shared" si="144"/>
        <v>980.4839070089065</v>
      </c>
      <c r="K222" s="23">
        <f t="shared" si="183"/>
        <v>114823.26550759199</v>
      </c>
      <c r="L222" s="23">
        <f t="shared" si="154"/>
        <v>418.62648882976242</v>
      </c>
      <c r="M222" s="23">
        <f t="shared" si="155"/>
        <v>561.85741817914413</v>
      </c>
      <c r="N222" s="23">
        <f t="shared" si="156"/>
        <v>81.333146401210996</v>
      </c>
      <c r="O222" s="8"/>
      <c r="P222" s="25">
        <v>208</v>
      </c>
      <c r="Q222" s="23">
        <f t="shared" si="145"/>
        <v>839.98748210373606</v>
      </c>
      <c r="R222" s="23">
        <f t="shared" si="184"/>
        <v>130647.64933256304</v>
      </c>
      <c r="S222" s="23">
        <f t="shared" si="157"/>
        <v>408.27390416425948</v>
      </c>
      <c r="T222" s="23">
        <f t="shared" si="158"/>
        <v>431.71357793947658</v>
      </c>
      <c r="U222" s="23">
        <f t="shared" si="159"/>
        <v>92.542084943898828</v>
      </c>
      <c r="V222" s="8"/>
      <c r="W222" s="25">
        <v>208</v>
      </c>
      <c r="X222" s="23">
        <f t="shared" si="146"/>
        <v>839.98748210373606</v>
      </c>
      <c r="Y222" s="23">
        <f t="shared" si="185"/>
        <v>102033.06413707226</v>
      </c>
      <c r="Z222" s="23">
        <f t="shared" si="160"/>
        <v>318.85332542835079</v>
      </c>
      <c r="AA222" s="23">
        <f t="shared" si="161"/>
        <v>521.13415667538527</v>
      </c>
      <c r="AB222" s="23">
        <f t="shared" si="162"/>
        <v>72.273420430426185</v>
      </c>
      <c r="AC222" s="8"/>
      <c r="AD222" s="25">
        <v>208</v>
      </c>
      <c r="AE222" s="23">
        <f t="shared" si="147"/>
        <v>1113.5329199293101</v>
      </c>
      <c r="AF222" s="23">
        <f t="shared" si="186"/>
        <v>123596.59851469648</v>
      </c>
      <c r="AG222" s="23">
        <f t="shared" si="163"/>
        <v>532.87080291486041</v>
      </c>
      <c r="AH222" s="23">
        <f t="shared" si="164"/>
        <v>580.66211701444968</v>
      </c>
      <c r="AJ222" s="25">
        <v>208</v>
      </c>
      <c r="AK222" s="23">
        <f t="shared" si="165"/>
        <v>1024.3979982413966</v>
      </c>
      <c r="AL222" s="23">
        <f t="shared" si="187"/>
        <v>117393.15360958313</v>
      </c>
      <c r="AM222" s="23">
        <f t="shared" si="166"/>
        <v>464.68123303793323</v>
      </c>
      <c r="AN222" s="23">
        <f t="shared" si="167"/>
        <v>559.71676520346341</v>
      </c>
      <c r="AO222" s="23">
        <f t="shared" si="168"/>
        <v>83.15348380678806</v>
      </c>
      <c r="AQ222" s="25">
        <v>208</v>
      </c>
      <c r="AR222" s="23">
        <f t="shared" si="169"/>
        <v>1130.4596550170538</v>
      </c>
      <c r="AS222" s="23">
        <f t="shared" si="188"/>
        <v>123249.21230488966</v>
      </c>
      <c r="AT222" s="23">
        <f t="shared" si="170"/>
        <v>577.73068267917029</v>
      </c>
      <c r="AU222" s="23">
        <f t="shared" si="171"/>
        <v>552.72897233788353</v>
      </c>
      <c r="AV222" s="23">
        <f t="shared" si="172"/>
        <v>87.301525382630189</v>
      </c>
      <c r="AW222" s="23"/>
      <c r="AX222" s="25">
        <v>208</v>
      </c>
      <c r="AY222" s="23">
        <f t="shared" si="173"/>
        <v>1194.4913688271995</v>
      </c>
      <c r="AZ222" s="23">
        <f t="shared" si="189"/>
        <v>125755.65228051067</v>
      </c>
      <c r="BA222" s="23">
        <f t="shared" si="174"/>
        <v>654.97735562765968</v>
      </c>
      <c r="BB222" s="23">
        <f t="shared" si="175"/>
        <v>539.51401319953982</v>
      </c>
      <c r="BC222" s="23">
        <f t="shared" si="176"/>
        <v>97.460630517395757</v>
      </c>
      <c r="BD222" s="23"/>
      <c r="BE222" s="25">
        <v>208</v>
      </c>
      <c r="BF222" s="23">
        <f t="shared" si="177"/>
        <v>1008.556220625067</v>
      </c>
      <c r="BG222" s="23">
        <f t="shared" si="190"/>
        <v>118110.7796592465</v>
      </c>
      <c r="BH222" s="23">
        <f t="shared" si="178"/>
        <v>430.61221750766947</v>
      </c>
      <c r="BI222" s="23">
        <f t="shared" si="179"/>
        <v>577.94400311739753</v>
      </c>
      <c r="BJ222" s="23">
        <f t="shared" si="180"/>
        <v>34.448977400613565</v>
      </c>
      <c r="BL222" s="25">
        <v>208</v>
      </c>
      <c r="BM222" s="23">
        <f t="shared" si="148"/>
        <v>881.11180941839041</v>
      </c>
      <c r="BN222" s="23">
        <f t="shared" si="191"/>
        <v>125613.73762351129</v>
      </c>
      <c r="BO222" s="23">
        <f t="shared" si="149"/>
        <v>392.54293007347275</v>
      </c>
      <c r="BP222" s="23">
        <f t="shared" si="181"/>
        <v>488.56887934491766</v>
      </c>
    </row>
    <row r="223" spans="1:68" x14ac:dyDescent="0.25">
      <c r="A223" s="23"/>
      <c r="B223" s="25">
        <v>209</v>
      </c>
      <c r="C223" s="23">
        <f t="shared" si="150"/>
        <v>997.43066099333657</v>
      </c>
      <c r="D223" s="23">
        <f t="shared" si="182"/>
        <v>114575.61340358008</v>
      </c>
      <c r="E223" s="23">
        <f t="shared" si="151"/>
        <v>441.59350999296493</v>
      </c>
      <c r="F223" s="23">
        <f t="shared" si="152"/>
        <v>555.8371510003717</v>
      </c>
      <c r="G223" s="23">
        <f t="shared" si="153"/>
        <v>88.796100387774558</v>
      </c>
      <c r="I223" s="25">
        <v>209</v>
      </c>
      <c r="J223" s="23">
        <f t="shared" si="144"/>
        <v>980.4839070089065</v>
      </c>
      <c r="K223" s="23">
        <f t="shared" si="183"/>
        <v>114261.40808941284</v>
      </c>
      <c r="L223" s="23">
        <f t="shared" si="154"/>
        <v>416.57805032598429</v>
      </c>
      <c r="M223" s="23">
        <f t="shared" si="155"/>
        <v>563.90585668292215</v>
      </c>
      <c r="N223" s="23">
        <f t="shared" si="156"/>
        <v>80.935164063334099</v>
      </c>
      <c r="O223" s="8"/>
      <c r="P223" s="25">
        <v>209</v>
      </c>
      <c r="Q223" s="23">
        <f t="shared" si="145"/>
        <v>839.98748210373606</v>
      </c>
      <c r="R223" s="23">
        <f t="shared" si="184"/>
        <v>130215.93575462357</v>
      </c>
      <c r="S223" s="23">
        <f t="shared" si="157"/>
        <v>406.9247992331986</v>
      </c>
      <c r="T223" s="23">
        <f t="shared" si="158"/>
        <v>433.06268287053746</v>
      </c>
      <c r="U223" s="23">
        <f t="shared" si="159"/>
        <v>92.236287826191699</v>
      </c>
      <c r="V223" s="8"/>
      <c r="W223" s="25">
        <v>209</v>
      </c>
      <c r="X223" s="23">
        <f t="shared" si="146"/>
        <v>839.98748210373606</v>
      </c>
      <c r="Y223" s="23">
        <f t="shared" si="185"/>
        <v>101511.92998039688</v>
      </c>
      <c r="Z223" s="23">
        <f t="shared" si="160"/>
        <v>317.22478118874022</v>
      </c>
      <c r="AA223" s="23">
        <f t="shared" si="161"/>
        <v>522.76270091499578</v>
      </c>
      <c r="AB223" s="23">
        <f t="shared" si="162"/>
        <v>71.904283736114465</v>
      </c>
      <c r="AC223" s="8"/>
      <c r="AD223" s="25">
        <v>209</v>
      </c>
      <c r="AE223" s="23">
        <f t="shared" si="147"/>
        <v>1113.5329199293101</v>
      </c>
      <c r="AF223" s="23">
        <f t="shared" si="186"/>
        <v>123015.93639768203</v>
      </c>
      <c r="AG223" s="23">
        <f t="shared" si="163"/>
        <v>530.3673530446041</v>
      </c>
      <c r="AH223" s="23">
        <f t="shared" si="164"/>
        <v>583.16556688470598</v>
      </c>
      <c r="AJ223" s="25">
        <v>209</v>
      </c>
      <c r="AK223" s="23">
        <f t="shared" si="165"/>
        <v>1024.3979982413966</v>
      </c>
      <c r="AL223" s="23">
        <f t="shared" si="187"/>
        <v>116833.43684437966</v>
      </c>
      <c r="AM223" s="23">
        <f t="shared" si="166"/>
        <v>462.46568750900286</v>
      </c>
      <c r="AN223" s="23">
        <f t="shared" si="167"/>
        <v>561.93231073239372</v>
      </c>
      <c r="AO223" s="23">
        <f t="shared" si="168"/>
        <v>82.757017764768932</v>
      </c>
      <c r="AQ223" s="25">
        <v>209</v>
      </c>
      <c r="AR223" s="23">
        <f t="shared" si="169"/>
        <v>1130.4596550170538</v>
      </c>
      <c r="AS223" s="23">
        <f t="shared" si="188"/>
        <v>122696.48333255178</v>
      </c>
      <c r="AT223" s="23">
        <f t="shared" si="170"/>
        <v>575.13976562133644</v>
      </c>
      <c r="AU223" s="23">
        <f t="shared" si="171"/>
        <v>555.31988939571738</v>
      </c>
      <c r="AV223" s="23">
        <f t="shared" si="172"/>
        <v>86.910009027224191</v>
      </c>
      <c r="AW223" s="23"/>
      <c r="AX223" s="25">
        <v>209</v>
      </c>
      <c r="AY223" s="23">
        <f t="shared" si="173"/>
        <v>1194.4913688271995</v>
      </c>
      <c r="AZ223" s="23">
        <f t="shared" si="189"/>
        <v>125216.13826731112</v>
      </c>
      <c r="BA223" s="23">
        <f t="shared" si="174"/>
        <v>652.16738680891206</v>
      </c>
      <c r="BB223" s="23">
        <f t="shared" si="175"/>
        <v>542.32398201828744</v>
      </c>
      <c r="BC223" s="23">
        <f t="shared" si="176"/>
        <v>97.042507157166114</v>
      </c>
      <c r="BD223" s="23"/>
      <c r="BE223" s="25">
        <v>209</v>
      </c>
      <c r="BF223" s="23">
        <f t="shared" si="177"/>
        <v>1008.556220625067</v>
      </c>
      <c r="BG223" s="23">
        <f t="shared" si="190"/>
        <v>117532.8356561291</v>
      </c>
      <c r="BH223" s="23">
        <f t="shared" si="178"/>
        <v>428.50512999630399</v>
      </c>
      <c r="BI223" s="23">
        <f t="shared" si="179"/>
        <v>580.05109062876295</v>
      </c>
      <c r="BJ223" s="23">
        <f t="shared" si="180"/>
        <v>34.280410399704323</v>
      </c>
      <c r="BL223" s="25">
        <v>209</v>
      </c>
      <c r="BM223" s="23">
        <f t="shared" si="148"/>
        <v>881.11180941839041</v>
      </c>
      <c r="BN223" s="23">
        <f t="shared" si="191"/>
        <v>125125.16874416637</v>
      </c>
      <c r="BO223" s="23">
        <f t="shared" si="149"/>
        <v>391.01615232551984</v>
      </c>
      <c r="BP223" s="23">
        <f t="shared" si="181"/>
        <v>490.09565709287057</v>
      </c>
    </row>
    <row r="224" spans="1:68" x14ac:dyDescent="0.25">
      <c r="A224" s="23"/>
      <c r="B224" s="25">
        <v>210</v>
      </c>
      <c r="C224" s="23">
        <f t="shared" si="150"/>
        <v>997.43066099333657</v>
      </c>
      <c r="D224" s="23">
        <f t="shared" si="182"/>
        <v>114019.7762525797</v>
      </c>
      <c r="E224" s="23">
        <f t="shared" si="151"/>
        <v>439.45122097348428</v>
      </c>
      <c r="F224" s="23">
        <f t="shared" si="152"/>
        <v>557.97944001985229</v>
      </c>
      <c r="G224" s="23">
        <f t="shared" si="153"/>
        <v>88.365326595749266</v>
      </c>
      <c r="I224" s="25">
        <v>210</v>
      </c>
      <c r="J224" s="23">
        <f t="shared" si="144"/>
        <v>980.4839070089065</v>
      </c>
      <c r="K224" s="23">
        <f t="shared" si="183"/>
        <v>113697.50223272992</v>
      </c>
      <c r="L224" s="23">
        <f t="shared" si="154"/>
        <v>414.52214355682781</v>
      </c>
      <c r="M224" s="23">
        <f t="shared" si="155"/>
        <v>565.96176345207869</v>
      </c>
      <c r="N224" s="23">
        <f t="shared" si="156"/>
        <v>80.535730748183695</v>
      </c>
      <c r="O224" s="8"/>
      <c r="P224" s="25">
        <v>210</v>
      </c>
      <c r="Q224" s="23">
        <f t="shared" si="145"/>
        <v>839.98748210373606</v>
      </c>
      <c r="R224" s="23">
        <f t="shared" si="184"/>
        <v>129782.87307175303</v>
      </c>
      <c r="S224" s="23">
        <f t="shared" si="157"/>
        <v>405.57147834922819</v>
      </c>
      <c r="T224" s="23">
        <f t="shared" si="158"/>
        <v>434.41600375450787</v>
      </c>
      <c r="U224" s="23">
        <f t="shared" si="159"/>
        <v>91.929535092491733</v>
      </c>
      <c r="V224" s="8"/>
      <c r="W224" s="25">
        <v>210</v>
      </c>
      <c r="X224" s="23">
        <f t="shared" si="146"/>
        <v>839.98748210373606</v>
      </c>
      <c r="Y224" s="23">
        <f t="shared" si="185"/>
        <v>100989.16727948187</v>
      </c>
      <c r="Z224" s="23">
        <f t="shared" si="160"/>
        <v>315.59114774838082</v>
      </c>
      <c r="AA224" s="23">
        <f t="shared" si="161"/>
        <v>524.39633435535529</v>
      </c>
      <c r="AB224" s="23">
        <f t="shared" si="162"/>
        <v>71.533993489633005</v>
      </c>
      <c r="AC224" s="8"/>
      <c r="AD224" s="25">
        <v>210</v>
      </c>
      <c r="AE224" s="23">
        <f t="shared" si="147"/>
        <v>1113.5329199293101</v>
      </c>
      <c r="AF224" s="23">
        <f t="shared" si="186"/>
        <v>122432.77083079732</v>
      </c>
      <c r="AG224" s="23">
        <f t="shared" si="163"/>
        <v>527.85310987292644</v>
      </c>
      <c r="AH224" s="23">
        <f t="shared" si="164"/>
        <v>585.67981005638364</v>
      </c>
      <c r="AJ224" s="25">
        <v>210</v>
      </c>
      <c r="AK224" s="23">
        <f t="shared" si="165"/>
        <v>1024.3979982413966</v>
      </c>
      <c r="AL224" s="23">
        <f t="shared" si="187"/>
        <v>116271.50453364727</v>
      </c>
      <c r="AM224" s="23">
        <f t="shared" si="166"/>
        <v>460.24137211235382</v>
      </c>
      <c r="AN224" s="23">
        <f t="shared" si="167"/>
        <v>564.15662612904282</v>
      </c>
      <c r="AO224" s="23">
        <f t="shared" si="168"/>
        <v>82.35898237800015</v>
      </c>
      <c r="AQ224" s="25">
        <v>210</v>
      </c>
      <c r="AR224" s="23">
        <f t="shared" si="169"/>
        <v>1130.4596550170538</v>
      </c>
      <c r="AS224" s="23">
        <f t="shared" si="188"/>
        <v>122141.16344315607</v>
      </c>
      <c r="AT224" s="23">
        <f t="shared" si="170"/>
        <v>572.53670363979404</v>
      </c>
      <c r="AU224" s="23">
        <f t="shared" si="171"/>
        <v>557.92295137725978</v>
      </c>
      <c r="AV224" s="23">
        <f t="shared" si="172"/>
        <v>86.516657438902214</v>
      </c>
      <c r="AW224" s="23"/>
      <c r="AX224" s="25">
        <v>210</v>
      </c>
      <c r="AY224" s="23">
        <f t="shared" si="173"/>
        <v>1194.4913688271995</v>
      </c>
      <c r="AZ224" s="23">
        <f t="shared" si="189"/>
        <v>124673.81428529283</v>
      </c>
      <c r="BA224" s="23">
        <f t="shared" si="174"/>
        <v>649.34278273590007</v>
      </c>
      <c r="BB224" s="23">
        <f t="shared" si="175"/>
        <v>545.14858609129942</v>
      </c>
      <c r="BC224" s="23">
        <f t="shared" si="176"/>
        <v>96.622206071101942</v>
      </c>
      <c r="BD224" s="23"/>
      <c r="BE224" s="25">
        <v>210</v>
      </c>
      <c r="BF224" s="23">
        <f t="shared" si="177"/>
        <v>1008.556220625067</v>
      </c>
      <c r="BG224" s="23">
        <f t="shared" si="190"/>
        <v>116952.78456550033</v>
      </c>
      <c r="BH224" s="23">
        <f t="shared" si="178"/>
        <v>426.39036039505328</v>
      </c>
      <c r="BI224" s="23">
        <f t="shared" si="179"/>
        <v>582.16586023001378</v>
      </c>
      <c r="BJ224" s="23">
        <f t="shared" si="180"/>
        <v>34.111228831604265</v>
      </c>
      <c r="BL224" s="25">
        <v>210</v>
      </c>
      <c r="BM224" s="23">
        <f t="shared" si="148"/>
        <v>881.11180941839041</v>
      </c>
      <c r="BN224" s="23">
        <f t="shared" si="191"/>
        <v>124635.0730870735</v>
      </c>
      <c r="BO224" s="23">
        <f t="shared" si="149"/>
        <v>389.48460339710465</v>
      </c>
      <c r="BP224" s="23">
        <f t="shared" si="181"/>
        <v>491.62720602128576</v>
      </c>
    </row>
    <row r="225" spans="1:68" x14ac:dyDescent="0.25">
      <c r="A225" s="23"/>
      <c r="B225" s="25">
        <v>211</v>
      </c>
      <c r="C225" s="23">
        <f t="shared" si="150"/>
        <v>997.43066099333657</v>
      </c>
      <c r="D225" s="23">
        <f t="shared" si="182"/>
        <v>113461.79681255984</v>
      </c>
      <c r="E225" s="23">
        <f t="shared" si="151"/>
        <v>437.30067521507442</v>
      </c>
      <c r="F225" s="23">
        <f t="shared" si="152"/>
        <v>560.12998577826215</v>
      </c>
      <c r="G225" s="23">
        <f t="shared" si="153"/>
        <v>87.932892529733877</v>
      </c>
      <c r="I225" s="25">
        <v>211</v>
      </c>
      <c r="J225" s="23">
        <f t="shared" si="144"/>
        <v>980.4839070089065</v>
      </c>
      <c r="K225" s="23">
        <f t="shared" si="183"/>
        <v>113131.54046927784</v>
      </c>
      <c r="L225" s="23">
        <f t="shared" si="154"/>
        <v>412.45874129424209</v>
      </c>
      <c r="M225" s="23">
        <f t="shared" si="155"/>
        <v>568.02516571466435</v>
      </c>
      <c r="N225" s="23">
        <f t="shared" si="156"/>
        <v>80.134841165738479</v>
      </c>
      <c r="O225" s="8"/>
      <c r="P225" s="25">
        <v>211</v>
      </c>
      <c r="Q225" s="23">
        <f t="shared" si="145"/>
        <v>839.98748210373606</v>
      </c>
      <c r="R225" s="23">
        <f t="shared" si="184"/>
        <v>129348.45706799852</v>
      </c>
      <c r="S225" s="23">
        <f t="shared" si="157"/>
        <v>404.21392833749536</v>
      </c>
      <c r="T225" s="23">
        <f t="shared" si="158"/>
        <v>435.7735537662407</v>
      </c>
      <c r="U225" s="23">
        <f t="shared" si="159"/>
        <v>91.621823756498955</v>
      </c>
      <c r="V225" s="8"/>
      <c r="W225" s="25">
        <v>211</v>
      </c>
      <c r="X225" s="23">
        <f t="shared" si="146"/>
        <v>839.98748210373606</v>
      </c>
      <c r="Y225" s="23">
        <f t="shared" si="185"/>
        <v>100464.77094512651</v>
      </c>
      <c r="Z225" s="23">
        <f t="shared" si="160"/>
        <v>313.95240920352035</v>
      </c>
      <c r="AA225" s="23">
        <f t="shared" si="161"/>
        <v>526.03507290021571</v>
      </c>
      <c r="AB225" s="23">
        <f t="shared" si="162"/>
        <v>71.162546086131286</v>
      </c>
      <c r="AC225" s="8"/>
      <c r="AD225" s="25">
        <v>211</v>
      </c>
      <c r="AE225" s="23">
        <f t="shared" si="147"/>
        <v>1113.5329199293101</v>
      </c>
      <c r="AF225" s="23">
        <f t="shared" si="186"/>
        <v>121847.09102074093</v>
      </c>
      <c r="AG225" s="23">
        <f t="shared" si="163"/>
        <v>525.32802686589969</v>
      </c>
      <c r="AH225" s="23">
        <f t="shared" si="164"/>
        <v>588.2048930634104</v>
      </c>
      <c r="AJ225" s="25">
        <v>211</v>
      </c>
      <c r="AK225" s="23">
        <f t="shared" si="165"/>
        <v>1024.3979982413966</v>
      </c>
      <c r="AL225" s="23">
        <f t="shared" si="187"/>
        <v>115707.34790751823</v>
      </c>
      <c r="AM225" s="23">
        <f t="shared" si="166"/>
        <v>458.00825213392636</v>
      </c>
      <c r="AN225" s="23">
        <f t="shared" si="167"/>
        <v>566.38974610747027</v>
      </c>
      <c r="AO225" s="23">
        <f t="shared" si="168"/>
        <v>81.959371434492084</v>
      </c>
      <c r="AQ225" s="25">
        <v>211</v>
      </c>
      <c r="AR225" s="23">
        <f t="shared" si="169"/>
        <v>1130.4596550170538</v>
      </c>
      <c r="AS225" s="23">
        <f t="shared" si="188"/>
        <v>121583.24049177881</v>
      </c>
      <c r="AT225" s="23">
        <f t="shared" si="170"/>
        <v>569.92143980521314</v>
      </c>
      <c r="AU225" s="23">
        <f t="shared" si="171"/>
        <v>560.53821521184068</v>
      </c>
      <c r="AV225" s="23">
        <f t="shared" si="172"/>
        <v>86.121462015009996</v>
      </c>
      <c r="AW225" s="23"/>
      <c r="AX225" s="25">
        <v>211</v>
      </c>
      <c r="AY225" s="23">
        <f t="shared" si="173"/>
        <v>1194.4913688271995</v>
      </c>
      <c r="AZ225" s="23">
        <f t="shared" si="189"/>
        <v>124128.66569920153</v>
      </c>
      <c r="BA225" s="23">
        <f t="shared" si="174"/>
        <v>646.50346718334129</v>
      </c>
      <c r="BB225" s="23">
        <f t="shared" si="175"/>
        <v>547.98790164385821</v>
      </c>
      <c r="BC225" s="23">
        <f t="shared" si="176"/>
        <v>96.199715916881189</v>
      </c>
      <c r="BD225" s="23"/>
      <c r="BE225" s="25">
        <v>211</v>
      </c>
      <c r="BF225" s="23">
        <f t="shared" si="177"/>
        <v>1008.556220625067</v>
      </c>
      <c r="BG225" s="23">
        <f t="shared" si="190"/>
        <v>116370.61870527032</v>
      </c>
      <c r="BH225" s="23">
        <f t="shared" si="178"/>
        <v>424.26788069629799</v>
      </c>
      <c r="BI225" s="23">
        <f t="shared" si="179"/>
        <v>584.28833992876901</v>
      </c>
      <c r="BJ225" s="23">
        <f t="shared" si="180"/>
        <v>33.941430455703845</v>
      </c>
      <c r="BL225" s="25">
        <v>211</v>
      </c>
      <c r="BM225" s="23">
        <f t="shared" si="148"/>
        <v>881.11180941839041</v>
      </c>
      <c r="BN225" s="23">
        <f t="shared" si="191"/>
        <v>124143.44588105222</v>
      </c>
      <c r="BO225" s="23">
        <f t="shared" si="149"/>
        <v>387.94826837828816</v>
      </c>
      <c r="BP225" s="23">
        <f t="shared" si="181"/>
        <v>493.16354104010225</v>
      </c>
    </row>
    <row r="226" spans="1:68" x14ac:dyDescent="0.25">
      <c r="A226" s="23"/>
      <c r="B226" s="25">
        <v>212</v>
      </c>
      <c r="C226" s="23">
        <f t="shared" si="150"/>
        <v>997.43066099333657</v>
      </c>
      <c r="D226" s="23">
        <f t="shared" si="182"/>
        <v>112901.66682678158</v>
      </c>
      <c r="E226" s="23">
        <f t="shared" si="151"/>
        <v>435.14184089488737</v>
      </c>
      <c r="F226" s="23">
        <f t="shared" si="152"/>
        <v>562.28882009844915</v>
      </c>
      <c r="G226" s="23">
        <f t="shared" si="153"/>
        <v>87.498791790755718</v>
      </c>
      <c r="I226" s="25">
        <v>212</v>
      </c>
      <c r="J226" s="23">
        <f t="shared" si="144"/>
        <v>980.4839070089065</v>
      </c>
      <c r="K226" s="23">
        <f t="shared" si="183"/>
        <v>112563.51530356318</v>
      </c>
      <c r="L226" s="23">
        <f t="shared" si="154"/>
        <v>410.38781621090737</v>
      </c>
      <c r="M226" s="23">
        <f t="shared" si="155"/>
        <v>570.09609079799907</v>
      </c>
      <c r="N226" s="23">
        <f t="shared" si="156"/>
        <v>79.732490006690597</v>
      </c>
      <c r="O226" s="8"/>
      <c r="P226" s="25">
        <v>212</v>
      </c>
      <c r="Q226" s="23">
        <f t="shared" si="145"/>
        <v>839.98748210373606</v>
      </c>
      <c r="R226" s="23">
        <f t="shared" si="184"/>
        <v>128912.68351423228</v>
      </c>
      <c r="S226" s="23">
        <f t="shared" si="157"/>
        <v>402.85213598197583</v>
      </c>
      <c r="T226" s="23">
        <f t="shared" si="158"/>
        <v>437.13534612176022</v>
      </c>
      <c r="U226" s="23">
        <f t="shared" si="159"/>
        <v>91.313150822581207</v>
      </c>
      <c r="V226" s="8"/>
      <c r="W226" s="25">
        <v>212</v>
      </c>
      <c r="X226" s="23">
        <f t="shared" si="146"/>
        <v>839.98748210373606</v>
      </c>
      <c r="Y226" s="23">
        <f t="shared" si="185"/>
        <v>99938.735872226302</v>
      </c>
      <c r="Z226" s="23">
        <f t="shared" si="160"/>
        <v>312.30854960070718</v>
      </c>
      <c r="AA226" s="23">
        <f t="shared" si="161"/>
        <v>527.67893250302882</v>
      </c>
      <c r="AB226" s="23">
        <f t="shared" si="162"/>
        <v>70.789937909493631</v>
      </c>
      <c r="AC226" s="8"/>
      <c r="AD226" s="25">
        <v>212</v>
      </c>
      <c r="AE226" s="23">
        <f t="shared" si="147"/>
        <v>1113.5329199293101</v>
      </c>
      <c r="AF226" s="23">
        <f t="shared" si="186"/>
        <v>121258.88612767753</v>
      </c>
      <c r="AG226" s="23">
        <f t="shared" si="163"/>
        <v>522.79205728897102</v>
      </c>
      <c r="AH226" s="23">
        <f t="shared" si="164"/>
        <v>590.74086264033906</v>
      </c>
      <c r="AJ226" s="25">
        <v>212</v>
      </c>
      <c r="AK226" s="23">
        <f t="shared" si="165"/>
        <v>1024.3979982413966</v>
      </c>
      <c r="AL226" s="23">
        <f t="shared" si="187"/>
        <v>115140.95816141076</v>
      </c>
      <c r="AM226" s="23">
        <f t="shared" si="166"/>
        <v>455.76629272225097</v>
      </c>
      <c r="AN226" s="23">
        <f t="shared" si="167"/>
        <v>568.63170551914573</v>
      </c>
      <c r="AO226" s="23">
        <f t="shared" si="168"/>
        <v>81.558178697665966</v>
      </c>
      <c r="AQ226" s="25">
        <v>212</v>
      </c>
      <c r="AR226" s="23">
        <f t="shared" si="169"/>
        <v>1130.4596550170538</v>
      </c>
      <c r="AS226" s="23">
        <f t="shared" si="188"/>
        <v>121022.70227656697</v>
      </c>
      <c r="AT226" s="23">
        <f t="shared" si="170"/>
        <v>567.29391692140769</v>
      </c>
      <c r="AU226" s="23">
        <f t="shared" si="171"/>
        <v>563.16573809564613</v>
      </c>
      <c r="AV226" s="23">
        <f t="shared" si="172"/>
        <v>85.724414112568269</v>
      </c>
      <c r="AW226" s="23"/>
      <c r="AX226" s="25">
        <v>212</v>
      </c>
      <c r="AY226" s="23">
        <f t="shared" si="173"/>
        <v>1194.4913688271995</v>
      </c>
      <c r="AZ226" s="23">
        <f t="shared" si="189"/>
        <v>123580.67779755767</v>
      </c>
      <c r="BA226" s="23">
        <f t="shared" si="174"/>
        <v>643.6493635289462</v>
      </c>
      <c r="BB226" s="23">
        <f t="shared" si="175"/>
        <v>550.8420052982533</v>
      </c>
      <c r="BC226" s="23">
        <f t="shared" si="176"/>
        <v>95.775025293107191</v>
      </c>
      <c r="BD226" s="23"/>
      <c r="BE226" s="25">
        <v>212</v>
      </c>
      <c r="BF226" s="23">
        <f t="shared" si="177"/>
        <v>1008.556220625067</v>
      </c>
      <c r="BG226" s="23">
        <f t="shared" si="190"/>
        <v>115786.33036534155</v>
      </c>
      <c r="BH226" s="23">
        <f t="shared" si="178"/>
        <v>422.13766279030767</v>
      </c>
      <c r="BI226" s="23">
        <f t="shared" si="179"/>
        <v>586.41855783475933</v>
      </c>
      <c r="BJ226" s="23">
        <f t="shared" si="180"/>
        <v>33.771013023224619</v>
      </c>
      <c r="BL226" s="25">
        <v>212</v>
      </c>
      <c r="BM226" s="23">
        <f t="shared" si="148"/>
        <v>881.11180941839041</v>
      </c>
      <c r="BN226" s="23">
        <f t="shared" si="191"/>
        <v>123650.28234001211</v>
      </c>
      <c r="BO226" s="23">
        <f t="shared" si="149"/>
        <v>386.40713231253784</v>
      </c>
      <c r="BP226" s="23">
        <f t="shared" si="181"/>
        <v>494.70467710585257</v>
      </c>
    </row>
    <row r="227" spans="1:68" x14ac:dyDescent="0.25">
      <c r="A227" s="23"/>
      <c r="B227" s="25">
        <v>213</v>
      </c>
      <c r="C227" s="23">
        <f t="shared" si="150"/>
        <v>997.43066099333657</v>
      </c>
      <c r="D227" s="23">
        <f t="shared" si="182"/>
        <v>112339.37800668314</v>
      </c>
      <c r="E227" s="23">
        <f t="shared" si="151"/>
        <v>432.97468606742461</v>
      </c>
      <c r="F227" s="23">
        <f t="shared" si="152"/>
        <v>564.45597492591196</v>
      </c>
      <c r="G227" s="23">
        <f t="shared" si="153"/>
        <v>87.063017955179433</v>
      </c>
      <c r="I227" s="25">
        <v>213</v>
      </c>
      <c r="J227" s="23">
        <f t="shared" si="144"/>
        <v>980.4839070089065</v>
      </c>
      <c r="K227" s="23">
        <f t="shared" si="183"/>
        <v>111993.41921276518</v>
      </c>
      <c r="L227" s="23">
        <f t="shared" si="154"/>
        <v>408.30934087987299</v>
      </c>
      <c r="M227" s="23">
        <f t="shared" si="155"/>
        <v>572.17456612903356</v>
      </c>
      <c r="N227" s="23">
        <f t="shared" si="156"/>
        <v>79.328671942375337</v>
      </c>
      <c r="O227" s="8"/>
      <c r="P227" s="25">
        <v>213</v>
      </c>
      <c r="Q227" s="23">
        <f t="shared" si="145"/>
        <v>839.98748210373606</v>
      </c>
      <c r="R227" s="23">
        <f t="shared" si="184"/>
        <v>128475.54816811052</v>
      </c>
      <c r="S227" s="23">
        <f t="shared" si="157"/>
        <v>401.48608802534534</v>
      </c>
      <c r="T227" s="23">
        <f t="shared" si="158"/>
        <v>438.50139407839072</v>
      </c>
      <c r="U227" s="23">
        <f t="shared" si="159"/>
        <v>91.003513285744958</v>
      </c>
      <c r="V227" s="8"/>
      <c r="W227" s="25">
        <v>213</v>
      </c>
      <c r="X227" s="23">
        <f t="shared" si="146"/>
        <v>839.98748210373606</v>
      </c>
      <c r="Y227" s="23">
        <f t="shared" si="185"/>
        <v>99411.056939723276</v>
      </c>
      <c r="Z227" s="23">
        <f t="shared" si="160"/>
        <v>310.65955293663524</v>
      </c>
      <c r="AA227" s="23">
        <f t="shared" si="161"/>
        <v>529.32792916710082</v>
      </c>
      <c r="AB227" s="23">
        <f t="shared" si="162"/>
        <v>70.41616533230399</v>
      </c>
      <c r="AC227" s="8"/>
      <c r="AD227" s="25">
        <v>213</v>
      </c>
      <c r="AE227" s="23">
        <f t="shared" si="147"/>
        <v>1113.5329199293101</v>
      </c>
      <c r="AF227" s="23">
        <f t="shared" si="186"/>
        <v>120668.14526503719</v>
      </c>
      <c r="AG227" s="23">
        <f t="shared" si="163"/>
        <v>520.24515420609737</v>
      </c>
      <c r="AH227" s="23">
        <f t="shared" si="164"/>
        <v>593.28776572321271</v>
      </c>
      <c r="AJ227" s="25">
        <v>213</v>
      </c>
      <c r="AK227" s="23">
        <f t="shared" si="165"/>
        <v>1024.3979982413966</v>
      </c>
      <c r="AL227" s="23">
        <f t="shared" si="187"/>
        <v>114572.32645589161</v>
      </c>
      <c r="AM227" s="23">
        <f t="shared" si="166"/>
        <v>453.51545888790434</v>
      </c>
      <c r="AN227" s="23">
        <f t="shared" si="167"/>
        <v>570.88253935349235</v>
      </c>
      <c r="AO227" s="23">
        <f t="shared" si="168"/>
        <v>81.155397906256567</v>
      </c>
      <c r="AQ227" s="25">
        <v>213</v>
      </c>
      <c r="AR227" s="23">
        <f t="shared" si="169"/>
        <v>1130.4596550170538</v>
      </c>
      <c r="AS227" s="23">
        <f t="shared" si="188"/>
        <v>120459.53653847132</v>
      </c>
      <c r="AT227" s="23">
        <f t="shared" si="170"/>
        <v>564.6540775240843</v>
      </c>
      <c r="AU227" s="23">
        <f t="shared" si="171"/>
        <v>565.80557749296952</v>
      </c>
      <c r="AV227" s="23">
        <f t="shared" si="172"/>
        <v>85.325505048083855</v>
      </c>
      <c r="AW227" s="23"/>
      <c r="AX227" s="25">
        <v>213</v>
      </c>
      <c r="AY227" s="23">
        <f t="shared" si="173"/>
        <v>1194.4913688271995</v>
      </c>
      <c r="AZ227" s="23">
        <f t="shared" si="189"/>
        <v>123029.83579225942</v>
      </c>
      <c r="BA227" s="23">
        <f t="shared" si="174"/>
        <v>640.78039475135108</v>
      </c>
      <c r="BB227" s="23">
        <f t="shared" si="175"/>
        <v>553.71097407584841</v>
      </c>
      <c r="BC227" s="23">
        <f t="shared" si="176"/>
        <v>95.348122739001042</v>
      </c>
      <c r="BD227" s="23"/>
      <c r="BE227" s="25">
        <v>213</v>
      </c>
      <c r="BF227" s="23">
        <f t="shared" si="177"/>
        <v>1008.556220625067</v>
      </c>
      <c r="BG227" s="23">
        <f t="shared" si="190"/>
        <v>115199.9118075068</v>
      </c>
      <c r="BH227" s="23">
        <f t="shared" si="178"/>
        <v>419.99967846486851</v>
      </c>
      <c r="BI227" s="23">
        <f t="shared" si="179"/>
        <v>588.55654216019843</v>
      </c>
      <c r="BJ227" s="23">
        <f t="shared" si="180"/>
        <v>33.599974277189482</v>
      </c>
      <c r="BL227" s="25">
        <v>213</v>
      </c>
      <c r="BM227" s="23">
        <f t="shared" si="148"/>
        <v>881.11180941839041</v>
      </c>
      <c r="BN227" s="23">
        <f t="shared" si="191"/>
        <v>123155.57766290626</v>
      </c>
      <c r="BO227" s="23">
        <f t="shared" si="149"/>
        <v>384.86118019658204</v>
      </c>
      <c r="BP227" s="23">
        <f t="shared" si="181"/>
        <v>496.25062922180837</v>
      </c>
    </row>
    <row r="228" spans="1:68" x14ac:dyDescent="0.25">
      <c r="A228" s="23"/>
      <c r="B228" s="25">
        <v>214</v>
      </c>
      <c r="C228" s="23">
        <f t="shared" si="150"/>
        <v>997.43066099333657</v>
      </c>
      <c r="D228" s="23">
        <f t="shared" si="182"/>
        <v>111774.92203175723</v>
      </c>
      <c r="E228" s="23">
        <f t="shared" si="151"/>
        <v>430.79917866406436</v>
      </c>
      <c r="F228" s="23">
        <f t="shared" si="152"/>
        <v>566.63148232927222</v>
      </c>
      <c r="G228" s="23">
        <f t="shared" si="153"/>
        <v>86.625564574611857</v>
      </c>
      <c r="I228" s="25">
        <v>214</v>
      </c>
      <c r="J228" s="23">
        <f t="shared" si="144"/>
        <v>980.4839070089065</v>
      </c>
      <c r="K228" s="23">
        <f t="shared" si="183"/>
        <v>111421.24464663614</v>
      </c>
      <c r="L228" s="23">
        <f t="shared" si="154"/>
        <v>406.2232877741942</v>
      </c>
      <c r="M228" s="23">
        <f t="shared" si="155"/>
        <v>574.26061923471229</v>
      </c>
      <c r="N228" s="23">
        <f t="shared" si="156"/>
        <v>78.92338162470061</v>
      </c>
      <c r="O228" s="8"/>
      <c r="P228" s="25">
        <v>214</v>
      </c>
      <c r="Q228" s="23">
        <f t="shared" si="145"/>
        <v>839.98748210373606</v>
      </c>
      <c r="R228" s="23">
        <f t="shared" si="184"/>
        <v>128037.04677403212</v>
      </c>
      <c r="S228" s="23">
        <f t="shared" si="157"/>
        <v>400.11577116885036</v>
      </c>
      <c r="T228" s="23">
        <f t="shared" si="158"/>
        <v>439.8717109348857</v>
      </c>
      <c r="U228" s="23">
        <f t="shared" si="159"/>
        <v>90.692908131606089</v>
      </c>
      <c r="V228" s="8"/>
      <c r="W228" s="25">
        <v>214</v>
      </c>
      <c r="X228" s="23">
        <f t="shared" si="146"/>
        <v>839.98748210373606</v>
      </c>
      <c r="Y228" s="23">
        <f t="shared" si="185"/>
        <v>98881.72901055617</v>
      </c>
      <c r="Z228" s="23">
        <f t="shared" si="160"/>
        <v>309.00540315798798</v>
      </c>
      <c r="AA228" s="23">
        <f t="shared" si="161"/>
        <v>530.98207894574807</v>
      </c>
      <c r="AB228" s="23">
        <f t="shared" si="162"/>
        <v>70.041224715810628</v>
      </c>
      <c r="AC228" s="8"/>
      <c r="AD228" s="25">
        <v>214</v>
      </c>
      <c r="AE228" s="23">
        <f t="shared" si="147"/>
        <v>1113.5329199293101</v>
      </c>
      <c r="AF228" s="23">
        <f t="shared" si="186"/>
        <v>120074.85749931398</v>
      </c>
      <c r="AG228" s="23">
        <f t="shared" si="163"/>
        <v>517.68727047887728</v>
      </c>
      <c r="AH228" s="23">
        <f t="shared" si="164"/>
        <v>595.8456494504328</v>
      </c>
      <c r="AJ228" s="25">
        <v>214</v>
      </c>
      <c r="AK228" s="23">
        <f t="shared" si="165"/>
        <v>1024.3979982413966</v>
      </c>
      <c r="AL228" s="23">
        <f t="shared" si="187"/>
        <v>114001.44391653812</v>
      </c>
      <c r="AM228" s="23">
        <f t="shared" si="166"/>
        <v>451.25571550296343</v>
      </c>
      <c r="AN228" s="23">
        <f t="shared" si="167"/>
        <v>573.14228273843321</v>
      </c>
      <c r="AO228" s="23">
        <f t="shared" si="168"/>
        <v>80.751022774214505</v>
      </c>
      <c r="AQ228" s="25">
        <v>214</v>
      </c>
      <c r="AR228" s="23">
        <f t="shared" si="169"/>
        <v>1130.4596550170538</v>
      </c>
      <c r="AS228" s="23">
        <f t="shared" si="188"/>
        <v>119893.73096097836</v>
      </c>
      <c r="AT228" s="23">
        <f t="shared" si="170"/>
        <v>562.00186387958604</v>
      </c>
      <c r="AU228" s="23">
        <f t="shared" si="171"/>
        <v>568.45779113746778</v>
      </c>
      <c r="AV228" s="23">
        <f t="shared" si="172"/>
        <v>84.924726097359681</v>
      </c>
      <c r="AW228" s="23"/>
      <c r="AX228" s="25">
        <v>214</v>
      </c>
      <c r="AY228" s="23">
        <f t="shared" si="173"/>
        <v>1194.4913688271995</v>
      </c>
      <c r="AZ228" s="23">
        <f t="shared" si="189"/>
        <v>122476.12481818357</v>
      </c>
      <c r="BA228" s="23">
        <f t="shared" si="174"/>
        <v>637.89648342803935</v>
      </c>
      <c r="BB228" s="23">
        <f t="shared" si="175"/>
        <v>556.59488539916015</v>
      </c>
      <c r="BC228" s="23">
        <f t="shared" si="176"/>
        <v>94.918996734092261</v>
      </c>
      <c r="BD228" s="23"/>
      <c r="BE228" s="25">
        <v>214</v>
      </c>
      <c r="BF228" s="23">
        <f t="shared" si="177"/>
        <v>1008.556220625067</v>
      </c>
      <c r="BG228" s="23">
        <f t="shared" si="190"/>
        <v>114611.3552653466</v>
      </c>
      <c r="BH228" s="23">
        <f t="shared" si="178"/>
        <v>417.85389940490944</v>
      </c>
      <c r="BI228" s="23">
        <f t="shared" si="179"/>
        <v>590.7023212201575</v>
      </c>
      <c r="BJ228" s="23">
        <f t="shared" si="180"/>
        <v>33.428311952392761</v>
      </c>
      <c r="BL228" s="25">
        <v>214</v>
      </c>
      <c r="BM228" s="23">
        <f t="shared" si="148"/>
        <v>881.11180941839041</v>
      </c>
      <c r="BN228" s="23">
        <f t="shared" si="191"/>
        <v>122659.32703368446</v>
      </c>
      <c r="BO228" s="23">
        <f t="shared" si="149"/>
        <v>383.31039698026387</v>
      </c>
      <c r="BP228" s="23">
        <f t="shared" si="181"/>
        <v>497.80141243812653</v>
      </c>
    </row>
    <row r="229" spans="1:68" x14ac:dyDescent="0.25">
      <c r="A229" s="23"/>
      <c r="B229" s="25">
        <v>215</v>
      </c>
      <c r="C229" s="23">
        <f t="shared" si="150"/>
        <v>997.43066099333657</v>
      </c>
      <c r="D229" s="23">
        <f t="shared" si="182"/>
        <v>111208.29054942795</v>
      </c>
      <c r="E229" s="23">
        <f t="shared" si="151"/>
        <v>428.6152864925869</v>
      </c>
      <c r="F229" s="23">
        <f t="shared" si="152"/>
        <v>568.81537450074961</v>
      </c>
      <c r="G229" s="23">
        <f t="shared" si="153"/>
        <v>86.186425175806662</v>
      </c>
      <c r="I229" s="25">
        <v>215</v>
      </c>
      <c r="J229" s="23">
        <f t="shared" si="144"/>
        <v>980.4839070089065</v>
      </c>
      <c r="K229" s="23">
        <f t="shared" si="183"/>
        <v>110846.98402740143</v>
      </c>
      <c r="L229" s="23">
        <f t="shared" si="154"/>
        <v>404.12962926656769</v>
      </c>
      <c r="M229" s="23">
        <f t="shared" si="155"/>
        <v>576.35427774233881</v>
      </c>
      <c r="N229" s="23">
        <f t="shared" si="156"/>
        <v>78.516613686076013</v>
      </c>
      <c r="O229" s="8"/>
      <c r="P229" s="25">
        <v>215</v>
      </c>
      <c r="Q229" s="23">
        <f t="shared" si="145"/>
        <v>839.98748210373606</v>
      </c>
      <c r="R229" s="23">
        <f t="shared" si="184"/>
        <v>127597.17506309724</v>
      </c>
      <c r="S229" s="23">
        <f t="shared" si="157"/>
        <v>398.74117207217881</v>
      </c>
      <c r="T229" s="23">
        <f t="shared" si="158"/>
        <v>441.24631003155724</v>
      </c>
      <c r="U229" s="23">
        <f t="shared" si="159"/>
        <v>90.381332336360543</v>
      </c>
      <c r="V229" s="8"/>
      <c r="W229" s="25">
        <v>215</v>
      </c>
      <c r="X229" s="23">
        <f t="shared" si="146"/>
        <v>839.98748210373606</v>
      </c>
      <c r="Y229" s="23">
        <f t="shared" si="185"/>
        <v>98350.746931610425</v>
      </c>
      <c r="Z229" s="23">
        <f t="shared" si="160"/>
        <v>307.34608416128253</v>
      </c>
      <c r="AA229" s="23">
        <f t="shared" si="161"/>
        <v>532.64139794245352</v>
      </c>
      <c r="AB229" s="23">
        <f t="shared" si="162"/>
        <v>69.665112409890725</v>
      </c>
      <c r="AC229" s="8"/>
      <c r="AD229" s="25">
        <v>215</v>
      </c>
      <c r="AE229" s="23">
        <f t="shared" si="147"/>
        <v>1113.5329199293101</v>
      </c>
      <c r="AF229" s="23">
        <f t="shared" si="186"/>
        <v>119479.01184986354</v>
      </c>
      <c r="AG229" s="23">
        <f t="shared" si="163"/>
        <v>515.11835876567807</v>
      </c>
      <c r="AH229" s="23">
        <f t="shared" si="164"/>
        <v>598.41456116363202</v>
      </c>
      <c r="AJ229" s="25">
        <v>215</v>
      </c>
      <c r="AK229" s="23">
        <f t="shared" si="165"/>
        <v>1024.3979982413966</v>
      </c>
      <c r="AL229" s="23">
        <f t="shared" si="187"/>
        <v>113428.30163379968</v>
      </c>
      <c r="AM229" s="23">
        <f t="shared" si="166"/>
        <v>448.9870273004571</v>
      </c>
      <c r="AN229" s="23">
        <f t="shared" si="167"/>
        <v>575.41097094093948</v>
      </c>
      <c r="AO229" s="23">
        <f t="shared" si="168"/>
        <v>80.345046990608111</v>
      </c>
      <c r="AQ229" s="25">
        <v>215</v>
      </c>
      <c r="AR229" s="23">
        <f t="shared" si="169"/>
        <v>1130.4596550170538</v>
      </c>
      <c r="AS229" s="23">
        <f t="shared" si="188"/>
        <v>119325.27316984089</v>
      </c>
      <c r="AT229" s="23">
        <f t="shared" si="170"/>
        <v>559.3372179836291</v>
      </c>
      <c r="AU229" s="23">
        <f t="shared" si="171"/>
        <v>571.12243703342472</v>
      </c>
      <c r="AV229" s="23">
        <f t="shared" si="172"/>
        <v>84.522068495303969</v>
      </c>
      <c r="AW229" s="23"/>
      <c r="AX229" s="25">
        <v>215</v>
      </c>
      <c r="AY229" s="23">
        <f t="shared" si="173"/>
        <v>1194.4913688271995</v>
      </c>
      <c r="AZ229" s="23">
        <f t="shared" si="189"/>
        <v>121919.52993278441</v>
      </c>
      <c r="BA229" s="23">
        <f t="shared" si="174"/>
        <v>634.99755173325207</v>
      </c>
      <c r="BB229" s="23">
        <f t="shared" si="175"/>
        <v>559.49381709394743</v>
      </c>
      <c r="BC229" s="23">
        <f t="shared" si="176"/>
        <v>94.487635697907919</v>
      </c>
      <c r="BD229" s="23"/>
      <c r="BE229" s="25">
        <v>215</v>
      </c>
      <c r="BF229" s="23">
        <f t="shared" si="177"/>
        <v>1008.556220625067</v>
      </c>
      <c r="BG229" s="23">
        <f t="shared" si="190"/>
        <v>114020.65294412644</v>
      </c>
      <c r="BH229" s="23">
        <f t="shared" si="178"/>
        <v>415.70029719212761</v>
      </c>
      <c r="BI229" s="23">
        <f t="shared" si="179"/>
        <v>592.85592343293933</v>
      </c>
      <c r="BJ229" s="23">
        <f t="shared" si="180"/>
        <v>33.256023775370217</v>
      </c>
      <c r="BL229" s="25">
        <v>215</v>
      </c>
      <c r="BM229" s="23">
        <f t="shared" si="148"/>
        <v>881.11180941839041</v>
      </c>
      <c r="BN229" s="23">
        <f t="shared" si="191"/>
        <v>122161.52562124633</v>
      </c>
      <c r="BO229" s="23">
        <f t="shared" si="149"/>
        <v>381.75476756639472</v>
      </c>
      <c r="BP229" s="23">
        <f t="shared" si="181"/>
        <v>499.35704185199569</v>
      </c>
    </row>
    <row r="230" spans="1:68" x14ac:dyDescent="0.25">
      <c r="A230" s="23"/>
      <c r="B230" s="25">
        <v>216</v>
      </c>
      <c r="C230" s="23">
        <f t="shared" si="150"/>
        <v>997.43066099333657</v>
      </c>
      <c r="D230" s="23">
        <f t="shared" si="182"/>
        <v>110639.47517492721</v>
      </c>
      <c r="E230" s="23">
        <f t="shared" si="151"/>
        <v>426.42297723669861</v>
      </c>
      <c r="F230" s="23">
        <f t="shared" si="152"/>
        <v>571.00768375663802</v>
      </c>
      <c r="G230" s="23">
        <f t="shared" si="153"/>
        <v>85.745593260568583</v>
      </c>
      <c r="I230" s="25">
        <v>216</v>
      </c>
      <c r="J230" s="23">
        <f t="shared" si="144"/>
        <v>980.4839070089065</v>
      </c>
      <c r="K230" s="23">
        <f t="shared" si="183"/>
        <v>110270.62974965909</v>
      </c>
      <c r="L230" s="23">
        <f t="shared" si="154"/>
        <v>402.02833762896535</v>
      </c>
      <c r="M230" s="23">
        <f t="shared" si="155"/>
        <v>578.45556937994115</v>
      </c>
      <c r="N230" s="23">
        <f t="shared" si="156"/>
        <v>78.108362739341857</v>
      </c>
      <c r="O230" s="8"/>
      <c r="P230" s="25">
        <v>216</v>
      </c>
      <c r="Q230" s="23">
        <f t="shared" si="145"/>
        <v>839.98748210373606</v>
      </c>
      <c r="R230" s="23">
        <f t="shared" si="184"/>
        <v>127155.92875306569</v>
      </c>
      <c r="S230" s="23">
        <f t="shared" si="157"/>
        <v>397.36227735333023</v>
      </c>
      <c r="T230" s="23">
        <f t="shared" si="158"/>
        <v>442.62520475040583</v>
      </c>
      <c r="U230" s="23">
        <f t="shared" si="159"/>
        <v>90.068782866754873</v>
      </c>
      <c r="V230" s="8"/>
      <c r="W230" s="25">
        <v>216</v>
      </c>
      <c r="X230" s="23">
        <f t="shared" si="146"/>
        <v>839.98748210373606</v>
      </c>
      <c r="Y230" s="23">
        <f t="shared" si="185"/>
        <v>97818.105533667971</v>
      </c>
      <c r="Z230" s="23">
        <f t="shared" si="160"/>
        <v>305.6815797927124</v>
      </c>
      <c r="AA230" s="23">
        <f t="shared" si="161"/>
        <v>534.3059023110236</v>
      </c>
      <c r="AB230" s="23">
        <f t="shared" si="162"/>
        <v>69.287824753014817</v>
      </c>
      <c r="AC230" s="8"/>
      <c r="AD230" s="25">
        <v>216</v>
      </c>
      <c r="AE230" s="23">
        <f t="shared" si="147"/>
        <v>1113.5329199293101</v>
      </c>
      <c r="AF230" s="23">
        <f t="shared" si="186"/>
        <v>118880.59728869991</v>
      </c>
      <c r="AG230" s="23">
        <f t="shared" si="163"/>
        <v>512.53837152075982</v>
      </c>
      <c r="AH230" s="23">
        <f t="shared" si="164"/>
        <v>600.99454840855026</v>
      </c>
      <c r="AJ230" s="25">
        <v>216</v>
      </c>
      <c r="AK230" s="23">
        <f t="shared" si="165"/>
        <v>1024.3979982413966</v>
      </c>
      <c r="AL230" s="23">
        <f t="shared" si="187"/>
        <v>112852.89066285874</v>
      </c>
      <c r="AM230" s="23">
        <f t="shared" si="166"/>
        <v>446.70935887381592</v>
      </c>
      <c r="AN230" s="23">
        <f t="shared" si="167"/>
        <v>577.68863936758066</v>
      </c>
      <c r="AO230" s="23">
        <f t="shared" si="168"/>
        <v>79.937464219524955</v>
      </c>
      <c r="AQ230" s="25">
        <v>216</v>
      </c>
      <c r="AR230" s="23">
        <f t="shared" si="169"/>
        <v>1130.4596550170538</v>
      </c>
      <c r="AS230" s="23">
        <f t="shared" si="188"/>
        <v>118754.15073280747</v>
      </c>
      <c r="AT230" s="23">
        <f t="shared" si="170"/>
        <v>556.660081560035</v>
      </c>
      <c r="AU230" s="23">
        <f t="shared" si="171"/>
        <v>573.79957345701882</v>
      </c>
      <c r="AV230" s="23">
        <f t="shared" si="172"/>
        <v>84.117523435738633</v>
      </c>
      <c r="AW230" s="23"/>
      <c r="AX230" s="25">
        <v>216</v>
      </c>
      <c r="AY230" s="23">
        <f t="shared" si="173"/>
        <v>1194.4913688271995</v>
      </c>
      <c r="AZ230" s="23">
        <f t="shared" si="189"/>
        <v>121360.03611569047</v>
      </c>
      <c r="BA230" s="23">
        <f t="shared" si="174"/>
        <v>632.08352143588786</v>
      </c>
      <c r="BB230" s="23">
        <f t="shared" si="175"/>
        <v>562.40784739131163</v>
      </c>
      <c r="BC230" s="23">
        <f t="shared" si="176"/>
        <v>94.054027989660113</v>
      </c>
      <c r="BD230" s="23"/>
      <c r="BE230" s="25">
        <v>216</v>
      </c>
      <c r="BF230" s="23">
        <f t="shared" si="177"/>
        <v>1008.556220625067</v>
      </c>
      <c r="BG230" s="23">
        <f t="shared" si="190"/>
        <v>113427.7970206935</v>
      </c>
      <c r="BH230" s="23">
        <f t="shared" si="178"/>
        <v>413.53884330461165</v>
      </c>
      <c r="BI230" s="23">
        <f t="shared" si="179"/>
        <v>595.01737732045535</v>
      </c>
      <c r="BJ230" s="23">
        <f t="shared" si="180"/>
        <v>33.083107464368943</v>
      </c>
      <c r="BL230" s="25">
        <v>216</v>
      </c>
      <c r="BM230" s="23">
        <f t="shared" si="148"/>
        <v>881.11180941839041</v>
      </c>
      <c r="BN230" s="23">
        <f t="shared" si="191"/>
        <v>121662.16857939433</v>
      </c>
      <c r="BO230" s="23">
        <f t="shared" si="149"/>
        <v>380.19427681060728</v>
      </c>
      <c r="BP230" s="23">
        <f t="shared" si="181"/>
        <v>500.91753260778313</v>
      </c>
    </row>
    <row r="231" spans="1:68" x14ac:dyDescent="0.25">
      <c r="A231" s="23">
        <f>A219*1.03</f>
        <v>340486.61224798084</v>
      </c>
      <c r="B231" s="25">
        <v>217</v>
      </c>
      <c r="C231" s="23">
        <f t="shared" si="150"/>
        <v>997.43066099333657</v>
      </c>
      <c r="D231" s="23">
        <f t="shared" si="182"/>
        <v>110068.46749117057</v>
      </c>
      <c r="E231" s="23">
        <f t="shared" si="151"/>
        <v>424.22221845555322</v>
      </c>
      <c r="F231" s="23">
        <f t="shared" si="152"/>
        <v>573.20844253778341</v>
      </c>
      <c r="G231" s="23">
        <f t="shared" si="153"/>
        <v>85.303062305657193</v>
      </c>
      <c r="I231" s="25">
        <v>217</v>
      </c>
      <c r="J231" s="23">
        <f t="shared" si="144"/>
        <v>980.4839070089065</v>
      </c>
      <c r="K231" s="23">
        <f t="shared" si="183"/>
        <v>109692.17418027914</v>
      </c>
      <c r="L231" s="23">
        <f t="shared" si="154"/>
        <v>399.91938503226766</v>
      </c>
      <c r="M231" s="23">
        <f t="shared" si="155"/>
        <v>580.56452197663884</v>
      </c>
      <c r="N231" s="23">
        <f t="shared" si="156"/>
        <v>77.698623377697729</v>
      </c>
      <c r="O231" s="8"/>
      <c r="P231" s="25">
        <v>217</v>
      </c>
      <c r="Q231" s="23">
        <f t="shared" si="145"/>
        <v>839.98748210373606</v>
      </c>
      <c r="R231" s="23">
        <f t="shared" si="184"/>
        <v>126713.30354831528</v>
      </c>
      <c r="S231" s="23">
        <f t="shared" si="157"/>
        <v>395.97907358848522</v>
      </c>
      <c r="T231" s="23">
        <f t="shared" si="158"/>
        <v>444.00840851525084</v>
      </c>
      <c r="U231" s="23">
        <f t="shared" si="159"/>
        <v>89.755256680056661</v>
      </c>
      <c r="V231" s="8"/>
      <c r="W231" s="25">
        <v>217</v>
      </c>
      <c r="X231" s="23">
        <f t="shared" si="146"/>
        <v>839.98748210373606</v>
      </c>
      <c r="Y231" s="23">
        <f t="shared" si="185"/>
        <v>97283.799631356946</v>
      </c>
      <c r="Z231" s="23">
        <f t="shared" si="160"/>
        <v>304.01187384799044</v>
      </c>
      <c r="AA231" s="23">
        <f t="shared" si="161"/>
        <v>535.97560825574556</v>
      </c>
      <c r="AB231" s="23">
        <f t="shared" si="162"/>
        <v>68.909358072211177</v>
      </c>
      <c r="AC231" s="8"/>
      <c r="AD231" s="25">
        <v>217</v>
      </c>
      <c r="AE231" s="23">
        <f t="shared" si="147"/>
        <v>1113.5329199293101</v>
      </c>
      <c r="AF231" s="23">
        <f t="shared" si="186"/>
        <v>118279.60274029136</v>
      </c>
      <c r="AG231" s="23">
        <f t="shared" si="163"/>
        <v>509.94726099339493</v>
      </c>
      <c r="AH231" s="23">
        <f t="shared" si="164"/>
        <v>603.58565893591515</v>
      </c>
      <c r="AJ231" s="25">
        <v>217</v>
      </c>
      <c r="AK231" s="23">
        <f t="shared" si="165"/>
        <v>1024.3979982413966</v>
      </c>
      <c r="AL231" s="23">
        <f t="shared" si="187"/>
        <v>112275.20202349116</v>
      </c>
      <c r="AM231" s="23">
        <f t="shared" si="166"/>
        <v>444.42267467631922</v>
      </c>
      <c r="AN231" s="23">
        <f t="shared" si="167"/>
        <v>579.97532356507736</v>
      </c>
      <c r="AO231" s="23">
        <f t="shared" si="168"/>
        <v>79.528268099972905</v>
      </c>
      <c r="AQ231" s="25">
        <v>217</v>
      </c>
      <c r="AR231" s="23">
        <f t="shared" si="169"/>
        <v>1130.4596550170538</v>
      </c>
      <c r="AS231" s="23">
        <f t="shared" si="188"/>
        <v>118180.35115935045</v>
      </c>
      <c r="AT231" s="23">
        <f t="shared" si="170"/>
        <v>553.9703960594552</v>
      </c>
      <c r="AU231" s="23">
        <f t="shared" si="171"/>
        <v>576.48925895759862</v>
      </c>
      <c r="AV231" s="23">
        <f t="shared" si="172"/>
        <v>83.711082071206576</v>
      </c>
      <c r="AW231" s="23"/>
      <c r="AX231" s="25">
        <v>217</v>
      </c>
      <c r="AY231" s="23">
        <f t="shared" si="173"/>
        <v>1194.4913688271995</v>
      </c>
      <c r="AZ231" s="23">
        <f t="shared" si="189"/>
        <v>120797.62826829916</v>
      </c>
      <c r="BA231" s="23">
        <f t="shared" si="174"/>
        <v>629.15431389739138</v>
      </c>
      <c r="BB231" s="23">
        <f t="shared" si="175"/>
        <v>565.33705492980812</v>
      </c>
      <c r="BC231" s="23">
        <f t="shared" si="176"/>
        <v>93.618161907931849</v>
      </c>
      <c r="BD231" s="23"/>
      <c r="BE231" s="25">
        <v>217</v>
      </c>
      <c r="BF231" s="23">
        <f t="shared" si="177"/>
        <v>1008.556220625067</v>
      </c>
      <c r="BG231" s="23">
        <f t="shared" si="190"/>
        <v>112832.77964337304</v>
      </c>
      <c r="BH231" s="23">
        <f t="shared" si="178"/>
        <v>411.36950911646414</v>
      </c>
      <c r="BI231" s="23">
        <f t="shared" si="179"/>
        <v>597.18671150860291</v>
      </c>
      <c r="BJ231" s="23">
        <f t="shared" si="180"/>
        <v>32.909560729317143</v>
      </c>
      <c r="BL231" s="25">
        <v>217</v>
      </c>
      <c r="BM231" s="23">
        <f t="shared" si="148"/>
        <v>881.11180941839041</v>
      </c>
      <c r="BN231" s="23">
        <f t="shared" si="191"/>
        <v>121161.25104678655</v>
      </c>
      <c r="BO231" s="23">
        <f t="shared" si="149"/>
        <v>378.62890952120796</v>
      </c>
      <c r="BP231" s="23">
        <f t="shared" si="181"/>
        <v>502.48289989718245</v>
      </c>
    </row>
    <row r="232" spans="1:68" x14ac:dyDescent="0.25">
      <c r="A232" s="23"/>
      <c r="B232" s="25">
        <v>218</v>
      </c>
      <c r="C232" s="23">
        <f t="shared" si="150"/>
        <v>997.43066099333657</v>
      </c>
      <c r="D232" s="23">
        <f t="shared" si="182"/>
        <v>109495.25904863278</v>
      </c>
      <c r="E232" s="23">
        <f t="shared" si="151"/>
        <v>422.01297758327217</v>
      </c>
      <c r="F232" s="23">
        <f t="shared" si="152"/>
        <v>575.41768341006446</v>
      </c>
      <c r="G232" s="23">
        <f t="shared" si="153"/>
        <v>84.858825762690401</v>
      </c>
      <c r="I232" s="25">
        <v>218</v>
      </c>
      <c r="J232" s="23">
        <f t="shared" si="144"/>
        <v>980.4839070089065</v>
      </c>
      <c r="K232" s="23">
        <f t="shared" si="183"/>
        <v>109111.60965830249</v>
      </c>
      <c r="L232" s="23">
        <f t="shared" si="154"/>
        <v>397.80274354589449</v>
      </c>
      <c r="M232" s="23">
        <f t="shared" si="155"/>
        <v>582.68116346301201</v>
      </c>
      <c r="N232" s="23">
        <f t="shared" si="156"/>
        <v>77.287390174630943</v>
      </c>
      <c r="O232" s="8"/>
      <c r="P232" s="25">
        <v>218</v>
      </c>
      <c r="Q232" s="23">
        <f t="shared" si="145"/>
        <v>839.98748210373606</v>
      </c>
      <c r="R232" s="23">
        <f t="shared" si="184"/>
        <v>126269.29513980003</v>
      </c>
      <c r="S232" s="23">
        <f t="shared" si="157"/>
        <v>394.59154731187505</v>
      </c>
      <c r="T232" s="23">
        <f t="shared" si="158"/>
        <v>445.39593479186101</v>
      </c>
      <c r="U232" s="23">
        <f t="shared" si="159"/>
        <v>89.440750724025023</v>
      </c>
      <c r="V232" s="8"/>
      <c r="W232" s="25">
        <v>218</v>
      </c>
      <c r="X232" s="23">
        <f t="shared" si="146"/>
        <v>839.98748210373606</v>
      </c>
      <c r="Y232" s="23">
        <f t="shared" si="185"/>
        <v>96747.824023101202</v>
      </c>
      <c r="Z232" s="23">
        <f t="shared" si="160"/>
        <v>302.33695007219126</v>
      </c>
      <c r="AA232" s="23">
        <f t="shared" si="161"/>
        <v>537.6505320315448</v>
      </c>
      <c r="AB232" s="23">
        <f t="shared" si="162"/>
        <v>68.529708683030023</v>
      </c>
      <c r="AC232" s="8"/>
      <c r="AD232" s="25">
        <v>218</v>
      </c>
      <c r="AE232" s="23">
        <f t="shared" si="147"/>
        <v>1113.5329199293101</v>
      </c>
      <c r="AF232" s="23">
        <f t="shared" si="186"/>
        <v>117676.01708135544</v>
      </c>
      <c r="AG232" s="23">
        <f t="shared" si="163"/>
        <v>507.34497922698506</v>
      </c>
      <c r="AH232" s="23">
        <f t="shared" si="164"/>
        <v>606.18794070232502</v>
      </c>
      <c r="AJ232" s="25">
        <v>218</v>
      </c>
      <c r="AK232" s="23">
        <f t="shared" si="165"/>
        <v>1024.3979982413966</v>
      </c>
      <c r="AL232" s="23">
        <f t="shared" si="187"/>
        <v>111695.22669992609</v>
      </c>
      <c r="AM232" s="23">
        <f t="shared" si="166"/>
        <v>442.12693902054082</v>
      </c>
      <c r="AN232" s="23">
        <f t="shared" si="167"/>
        <v>582.27105922085582</v>
      </c>
      <c r="AO232" s="23">
        <f t="shared" si="168"/>
        <v>79.117452245780981</v>
      </c>
      <c r="AQ232" s="25">
        <v>218</v>
      </c>
      <c r="AR232" s="23">
        <f t="shared" si="169"/>
        <v>1130.4596550170538</v>
      </c>
      <c r="AS232" s="23">
        <f t="shared" si="188"/>
        <v>117603.86190039285</v>
      </c>
      <c r="AT232" s="23">
        <f t="shared" si="170"/>
        <v>551.26810265809149</v>
      </c>
      <c r="AU232" s="23">
        <f t="shared" si="171"/>
        <v>579.19155235896233</v>
      </c>
      <c r="AV232" s="23">
        <f t="shared" si="172"/>
        <v>83.30273551277827</v>
      </c>
      <c r="AW232" s="23"/>
      <c r="AX232" s="25">
        <v>218</v>
      </c>
      <c r="AY232" s="23">
        <f t="shared" si="173"/>
        <v>1194.4913688271995</v>
      </c>
      <c r="AZ232" s="23">
        <f t="shared" si="189"/>
        <v>120232.29121336935</v>
      </c>
      <c r="BA232" s="23">
        <f t="shared" si="174"/>
        <v>626.20985006963201</v>
      </c>
      <c r="BB232" s="23">
        <f t="shared" si="175"/>
        <v>568.28151875756748</v>
      </c>
      <c r="BC232" s="23">
        <f t="shared" si="176"/>
        <v>93.180025690361234</v>
      </c>
      <c r="BD232" s="23"/>
      <c r="BE232" s="25">
        <v>218</v>
      </c>
      <c r="BF232" s="23">
        <f t="shared" si="177"/>
        <v>1008.556220625067</v>
      </c>
      <c r="BG232" s="23">
        <f t="shared" si="190"/>
        <v>112235.59293186443</v>
      </c>
      <c r="BH232" s="23">
        <f t="shared" si="178"/>
        <v>409.19226589742237</v>
      </c>
      <c r="BI232" s="23">
        <f t="shared" si="179"/>
        <v>599.36395472764457</v>
      </c>
      <c r="BJ232" s="23">
        <f t="shared" si="180"/>
        <v>32.735381271793798</v>
      </c>
      <c r="BL232" s="25">
        <v>218</v>
      </c>
      <c r="BM232" s="23">
        <f t="shared" si="148"/>
        <v>881.11180941839041</v>
      </c>
      <c r="BN232" s="23">
        <f t="shared" si="191"/>
        <v>120658.76814688937</v>
      </c>
      <c r="BO232" s="23">
        <f t="shared" si="149"/>
        <v>377.05865045902925</v>
      </c>
      <c r="BP232" s="23">
        <f t="shared" si="181"/>
        <v>504.05315895936116</v>
      </c>
    </row>
    <row r="233" spans="1:68" x14ac:dyDescent="0.25">
      <c r="A233" s="23"/>
      <c r="B233" s="25">
        <v>219</v>
      </c>
      <c r="C233" s="23">
        <f t="shared" si="150"/>
        <v>997.43066099333657</v>
      </c>
      <c r="D233" s="23">
        <f t="shared" si="182"/>
        <v>108919.84136522272</v>
      </c>
      <c r="E233" s="23">
        <f t="shared" si="151"/>
        <v>419.79522192846258</v>
      </c>
      <c r="F233" s="23">
        <f t="shared" si="152"/>
        <v>577.63543906487394</v>
      </c>
      <c r="G233" s="23">
        <f t="shared" si="153"/>
        <v>84.412877058047599</v>
      </c>
      <c r="I233" s="25">
        <v>219</v>
      </c>
      <c r="J233" s="23">
        <f t="shared" si="144"/>
        <v>980.4839070089065</v>
      </c>
      <c r="K233" s="23">
        <f t="shared" si="183"/>
        <v>108528.92849483948</v>
      </c>
      <c r="L233" s="23">
        <f t="shared" si="154"/>
        <v>395.67838513743555</v>
      </c>
      <c r="M233" s="23">
        <f t="shared" si="155"/>
        <v>584.805521871471</v>
      </c>
      <c r="N233" s="23">
        <f t="shared" si="156"/>
        <v>76.874657683844632</v>
      </c>
      <c r="O233" s="8"/>
      <c r="P233" s="25">
        <v>219</v>
      </c>
      <c r="Q233" s="23">
        <f t="shared" si="145"/>
        <v>839.98748210373606</v>
      </c>
      <c r="R233" s="23">
        <f t="shared" si="184"/>
        <v>125823.89920500817</v>
      </c>
      <c r="S233" s="23">
        <f t="shared" si="157"/>
        <v>393.19968501565052</v>
      </c>
      <c r="T233" s="23">
        <f t="shared" si="158"/>
        <v>446.78779708808554</v>
      </c>
      <c r="U233" s="23">
        <f t="shared" si="159"/>
        <v>89.12526193688079</v>
      </c>
      <c r="V233" s="8"/>
      <c r="W233" s="25">
        <v>219</v>
      </c>
      <c r="X233" s="23">
        <f t="shared" si="146"/>
        <v>839.98748210373606</v>
      </c>
      <c r="Y233" s="23">
        <f t="shared" si="185"/>
        <v>96210.173491069654</v>
      </c>
      <c r="Z233" s="23">
        <f t="shared" si="160"/>
        <v>300.65679215959267</v>
      </c>
      <c r="AA233" s="23">
        <f t="shared" si="161"/>
        <v>539.33068994414339</v>
      </c>
      <c r="AB233" s="23">
        <f t="shared" si="162"/>
        <v>68.148872889507672</v>
      </c>
      <c r="AC233" s="8"/>
      <c r="AD233" s="25">
        <v>219</v>
      </c>
      <c r="AE233" s="23">
        <f t="shared" si="147"/>
        <v>1113.5329199293101</v>
      </c>
      <c r="AF233" s="23">
        <f t="shared" si="186"/>
        <v>117069.82914065312</v>
      </c>
      <c r="AG233" s="23">
        <f t="shared" si="163"/>
        <v>504.73147805817302</v>
      </c>
      <c r="AH233" s="23">
        <f t="shared" si="164"/>
        <v>608.80144187113706</v>
      </c>
      <c r="AJ233" s="25">
        <v>219</v>
      </c>
      <c r="AK233" s="23">
        <f t="shared" si="165"/>
        <v>1024.3979982413966</v>
      </c>
      <c r="AL233" s="23">
        <f t="shared" si="187"/>
        <v>111112.95564070523</v>
      </c>
      <c r="AM233" s="23">
        <f t="shared" si="166"/>
        <v>439.82211607779158</v>
      </c>
      <c r="AN233" s="23">
        <f t="shared" si="167"/>
        <v>584.575882163605</v>
      </c>
      <c r="AO233" s="23">
        <f t="shared" si="168"/>
        <v>78.705010245499537</v>
      </c>
      <c r="AQ233" s="25">
        <v>219</v>
      </c>
      <c r="AR233" s="23">
        <f t="shared" si="169"/>
        <v>1130.4596550170538</v>
      </c>
      <c r="AS233" s="23">
        <f t="shared" si="188"/>
        <v>117024.67034803389</v>
      </c>
      <c r="AT233" s="23">
        <f t="shared" si="170"/>
        <v>548.55314225640882</v>
      </c>
      <c r="AU233" s="23">
        <f t="shared" si="171"/>
        <v>581.906512760645</v>
      </c>
      <c r="AV233" s="23">
        <f t="shared" si="172"/>
        <v>82.892474829857349</v>
      </c>
      <c r="AW233" s="23"/>
      <c r="AX233" s="25">
        <v>219</v>
      </c>
      <c r="AY233" s="23">
        <f t="shared" si="173"/>
        <v>1194.4913688271995</v>
      </c>
      <c r="AZ233" s="23">
        <f t="shared" si="189"/>
        <v>119664.00969461178</v>
      </c>
      <c r="BA233" s="23">
        <f t="shared" si="174"/>
        <v>623.25005049276967</v>
      </c>
      <c r="BB233" s="23">
        <f t="shared" si="175"/>
        <v>571.24131833442982</v>
      </c>
      <c r="BC233" s="23">
        <f t="shared" si="176"/>
        <v>92.739607513324131</v>
      </c>
      <c r="BD233" s="23"/>
      <c r="BE233" s="25">
        <v>219</v>
      </c>
      <c r="BF233" s="23">
        <f t="shared" si="177"/>
        <v>1008.556220625067</v>
      </c>
      <c r="BG233" s="23">
        <f t="shared" si="190"/>
        <v>111636.22897713679</v>
      </c>
      <c r="BH233" s="23">
        <f t="shared" si="178"/>
        <v>407.00708481247784</v>
      </c>
      <c r="BI233" s="23">
        <f t="shared" si="179"/>
        <v>601.54913581258916</v>
      </c>
      <c r="BJ233" s="23">
        <f t="shared" si="180"/>
        <v>32.560566784998237</v>
      </c>
      <c r="BL233" s="25">
        <v>219</v>
      </c>
      <c r="BM233" s="23">
        <f t="shared" si="148"/>
        <v>881.11180941839041</v>
      </c>
      <c r="BN233" s="23">
        <f t="shared" si="191"/>
        <v>120154.71498793001</v>
      </c>
      <c r="BO233" s="23">
        <f t="shared" si="149"/>
        <v>375.48348433728125</v>
      </c>
      <c r="BP233" s="23">
        <f t="shared" si="181"/>
        <v>505.62832508110915</v>
      </c>
    </row>
    <row r="234" spans="1:68" x14ac:dyDescent="0.25">
      <c r="A234" s="23"/>
      <c r="B234" s="25">
        <v>220</v>
      </c>
      <c r="C234" s="23">
        <f t="shared" si="150"/>
        <v>997.43066099333657</v>
      </c>
      <c r="D234" s="23">
        <f t="shared" si="182"/>
        <v>108342.20592615784</v>
      </c>
      <c r="E234" s="23">
        <f t="shared" si="151"/>
        <v>417.56891867373338</v>
      </c>
      <c r="F234" s="23">
        <f t="shared" si="152"/>
        <v>579.8617423196032</v>
      </c>
      <c r="G234" s="23">
        <f t="shared" si="153"/>
        <v>83.965209592772325</v>
      </c>
      <c r="I234" s="25">
        <v>220</v>
      </c>
      <c r="J234" s="23">
        <f t="shared" si="144"/>
        <v>980.4839070089065</v>
      </c>
      <c r="K234" s="23">
        <f t="shared" si="183"/>
        <v>107944.12297296801</v>
      </c>
      <c r="L234" s="23">
        <f t="shared" si="154"/>
        <v>393.54628167227912</v>
      </c>
      <c r="M234" s="23">
        <f t="shared" si="155"/>
        <v>586.93762533662743</v>
      </c>
      <c r="N234" s="23">
        <f t="shared" si="156"/>
        <v>76.460420439185683</v>
      </c>
      <c r="O234" s="8"/>
      <c r="P234" s="25">
        <v>220</v>
      </c>
      <c r="Q234" s="23">
        <f t="shared" si="145"/>
        <v>839.98748210373606</v>
      </c>
      <c r="R234" s="23">
        <f t="shared" si="184"/>
        <v>125377.11140792009</v>
      </c>
      <c r="S234" s="23">
        <f t="shared" si="157"/>
        <v>391.80347314975023</v>
      </c>
      <c r="T234" s="23">
        <f t="shared" si="158"/>
        <v>448.18400895398582</v>
      </c>
      <c r="U234" s="23">
        <f t="shared" si="159"/>
        <v>88.80878724727674</v>
      </c>
      <c r="V234" s="8"/>
      <c r="W234" s="25">
        <v>220</v>
      </c>
      <c r="X234" s="23">
        <f t="shared" si="146"/>
        <v>839.98748210373606</v>
      </c>
      <c r="Y234" s="23">
        <f t="shared" si="185"/>
        <v>95670.842801125516</v>
      </c>
      <c r="Z234" s="23">
        <f t="shared" si="160"/>
        <v>298.97138375351722</v>
      </c>
      <c r="AA234" s="23">
        <f t="shared" si="161"/>
        <v>541.01609835021884</v>
      </c>
      <c r="AB234" s="23">
        <f t="shared" si="162"/>
        <v>67.766846984130581</v>
      </c>
      <c r="AC234" s="8"/>
      <c r="AD234" s="25">
        <v>220</v>
      </c>
      <c r="AE234" s="23">
        <f t="shared" si="147"/>
        <v>1113.5329199293101</v>
      </c>
      <c r="AF234" s="23">
        <f t="shared" si="186"/>
        <v>116461.02769878198</v>
      </c>
      <c r="AG234" s="23">
        <f t="shared" si="163"/>
        <v>502.1067091159515</v>
      </c>
      <c r="AH234" s="23">
        <f t="shared" si="164"/>
        <v>611.42621081335858</v>
      </c>
      <c r="AJ234" s="25">
        <v>220</v>
      </c>
      <c r="AK234" s="23">
        <f t="shared" si="165"/>
        <v>1024.3979982413966</v>
      </c>
      <c r="AL234" s="23">
        <f t="shared" si="187"/>
        <v>110528.37975854162</v>
      </c>
      <c r="AM234" s="23">
        <f t="shared" si="166"/>
        <v>437.50816987756059</v>
      </c>
      <c r="AN234" s="23">
        <f t="shared" si="167"/>
        <v>586.88982836383605</v>
      </c>
      <c r="AO234" s="23">
        <f t="shared" si="168"/>
        <v>78.290935662300313</v>
      </c>
      <c r="AQ234" s="25">
        <v>220</v>
      </c>
      <c r="AR234" s="23">
        <f t="shared" si="169"/>
        <v>1130.4596550170538</v>
      </c>
      <c r="AS234" s="23">
        <f t="shared" si="188"/>
        <v>116442.76383527325</v>
      </c>
      <c r="AT234" s="23">
        <f t="shared" si="170"/>
        <v>545.82545547784332</v>
      </c>
      <c r="AU234" s="23">
        <f t="shared" si="171"/>
        <v>584.6341995392105</v>
      </c>
      <c r="AV234" s="23">
        <f t="shared" si="172"/>
        <v>82.480291049985226</v>
      </c>
      <c r="AW234" s="23"/>
      <c r="AX234" s="25">
        <v>220</v>
      </c>
      <c r="AY234" s="23">
        <f t="shared" si="173"/>
        <v>1194.4913688271995</v>
      </c>
      <c r="AZ234" s="23">
        <f t="shared" si="189"/>
        <v>119092.76837627735</v>
      </c>
      <c r="BA234" s="23">
        <f t="shared" si="174"/>
        <v>620.27483529311121</v>
      </c>
      <c r="BB234" s="23">
        <f t="shared" si="175"/>
        <v>574.21653353408828</v>
      </c>
      <c r="BC234" s="23">
        <f t="shared" si="176"/>
        <v>92.296895491614947</v>
      </c>
      <c r="BD234" s="23"/>
      <c r="BE234" s="25">
        <v>220</v>
      </c>
      <c r="BF234" s="23">
        <f t="shared" si="177"/>
        <v>1008.556220625067</v>
      </c>
      <c r="BG234" s="23">
        <f t="shared" si="190"/>
        <v>111034.67984132421</v>
      </c>
      <c r="BH234" s="23">
        <f t="shared" si="178"/>
        <v>404.81393692149447</v>
      </c>
      <c r="BI234" s="23">
        <f t="shared" si="179"/>
        <v>603.74228370357253</v>
      </c>
      <c r="BJ234" s="23">
        <f t="shared" si="180"/>
        <v>32.385114953719565</v>
      </c>
      <c r="BL234" s="25">
        <v>220</v>
      </c>
      <c r="BM234" s="23">
        <f t="shared" si="148"/>
        <v>881.11180941839041</v>
      </c>
      <c r="BN234" s="23">
        <f t="shared" si="191"/>
        <v>119649.0866628489</v>
      </c>
      <c r="BO234" s="23">
        <f t="shared" si="149"/>
        <v>373.9033958214028</v>
      </c>
      <c r="BP234" s="23">
        <f t="shared" si="181"/>
        <v>507.20841359698761</v>
      </c>
    </row>
    <row r="235" spans="1:68" x14ac:dyDescent="0.25">
      <c r="A235" s="23"/>
      <c r="B235" s="25">
        <v>221</v>
      </c>
      <c r="C235" s="23">
        <f t="shared" si="150"/>
        <v>997.43066099333657</v>
      </c>
      <c r="D235" s="23">
        <f t="shared" si="182"/>
        <v>107762.34418383824</v>
      </c>
      <c r="E235" s="23">
        <f t="shared" si="151"/>
        <v>415.33403487520991</v>
      </c>
      <c r="F235" s="23">
        <f t="shared" si="152"/>
        <v>582.09662611812666</v>
      </c>
      <c r="G235" s="23">
        <f t="shared" si="153"/>
        <v>83.515816742474641</v>
      </c>
      <c r="I235" s="25">
        <v>221</v>
      </c>
      <c r="J235" s="23">
        <f t="shared" si="144"/>
        <v>980.4839070089065</v>
      </c>
      <c r="K235" s="23">
        <f t="shared" si="183"/>
        <v>107357.18534763138</v>
      </c>
      <c r="L235" s="23">
        <f t="shared" si="154"/>
        <v>391.40640491323938</v>
      </c>
      <c r="M235" s="23">
        <f t="shared" si="155"/>
        <v>589.07750209566711</v>
      </c>
      <c r="N235" s="23">
        <f t="shared" si="156"/>
        <v>76.044672954572235</v>
      </c>
      <c r="O235" s="8"/>
      <c r="P235" s="25">
        <v>221</v>
      </c>
      <c r="Q235" s="23">
        <f t="shared" si="145"/>
        <v>839.98748210373606</v>
      </c>
      <c r="R235" s="23">
        <f t="shared" si="184"/>
        <v>124928.9273989661</v>
      </c>
      <c r="S235" s="23">
        <f t="shared" si="157"/>
        <v>390.40289812176906</v>
      </c>
      <c r="T235" s="23">
        <f t="shared" si="158"/>
        <v>449.584583981967</v>
      </c>
      <c r="U235" s="23">
        <f t="shared" si="159"/>
        <v>88.491323574267668</v>
      </c>
      <c r="V235" s="8"/>
      <c r="W235" s="25">
        <v>221</v>
      </c>
      <c r="X235" s="23">
        <f t="shared" si="146"/>
        <v>839.98748210373606</v>
      </c>
      <c r="Y235" s="23">
        <f t="shared" si="185"/>
        <v>95129.826702775303</v>
      </c>
      <c r="Z235" s="23">
        <f t="shared" si="160"/>
        <v>297.28070844617281</v>
      </c>
      <c r="AA235" s="23">
        <f t="shared" si="161"/>
        <v>542.70677365756319</v>
      </c>
      <c r="AB235" s="23">
        <f t="shared" si="162"/>
        <v>67.383627247799183</v>
      </c>
      <c r="AC235" s="8"/>
      <c r="AD235" s="25">
        <v>221</v>
      </c>
      <c r="AE235" s="23">
        <f t="shared" si="147"/>
        <v>1113.5329199293101</v>
      </c>
      <c r="AF235" s="23">
        <f t="shared" si="186"/>
        <v>115849.60148796863</v>
      </c>
      <c r="AG235" s="23">
        <f t="shared" si="163"/>
        <v>499.47062382076786</v>
      </c>
      <c r="AH235" s="23">
        <f t="shared" si="164"/>
        <v>614.06229610854223</v>
      </c>
      <c r="AJ235" s="25">
        <v>221</v>
      </c>
      <c r="AK235" s="23">
        <f t="shared" si="165"/>
        <v>1024.3979982413966</v>
      </c>
      <c r="AL235" s="23">
        <f t="shared" si="187"/>
        <v>109941.48993017778</v>
      </c>
      <c r="AM235" s="23">
        <f t="shared" si="166"/>
        <v>435.18506430695373</v>
      </c>
      <c r="AN235" s="23">
        <f t="shared" si="167"/>
        <v>589.21293393444284</v>
      </c>
      <c r="AO235" s="23">
        <f t="shared" si="168"/>
        <v>77.875222033875929</v>
      </c>
      <c r="AQ235" s="25">
        <v>221</v>
      </c>
      <c r="AR235" s="23">
        <f t="shared" si="169"/>
        <v>1130.4596550170538</v>
      </c>
      <c r="AS235" s="23">
        <f t="shared" si="188"/>
        <v>115858.12963573403</v>
      </c>
      <c r="AT235" s="23">
        <f t="shared" si="170"/>
        <v>543.08498266750325</v>
      </c>
      <c r="AU235" s="23">
        <f t="shared" si="171"/>
        <v>587.37467234955056</v>
      </c>
      <c r="AV235" s="23">
        <f t="shared" si="172"/>
        <v>82.066175158644953</v>
      </c>
      <c r="AW235" s="23"/>
      <c r="AX235" s="25">
        <v>221</v>
      </c>
      <c r="AY235" s="23">
        <f t="shared" si="173"/>
        <v>1194.4913688271995</v>
      </c>
      <c r="AZ235" s="23">
        <f t="shared" si="189"/>
        <v>118518.55184274327</v>
      </c>
      <c r="BA235" s="23">
        <f t="shared" si="174"/>
        <v>617.28412418095445</v>
      </c>
      <c r="BB235" s="23">
        <f t="shared" si="175"/>
        <v>577.20724464624504</v>
      </c>
      <c r="BC235" s="23">
        <f t="shared" si="176"/>
        <v>91.85187767812603</v>
      </c>
      <c r="BD235" s="23"/>
      <c r="BE235" s="25">
        <v>221</v>
      </c>
      <c r="BF235" s="23">
        <f t="shared" si="177"/>
        <v>1008.556220625067</v>
      </c>
      <c r="BG235" s="23">
        <f t="shared" si="190"/>
        <v>110430.93755762064</v>
      </c>
      <c r="BH235" s="23">
        <f t="shared" si="178"/>
        <v>402.6127931788252</v>
      </c>
      <c r="BI235" s="23">
        <f t="shared" si="179"/>
        <v>605.9434274462418</v>
      </c>
      <c r="BJ235" s="23">
        <f t="shared" si="180"/>
        <v>32.209023454306021</v>
      </c>
      <c r="BL235" s="25">
        <v>221</v>
      </c>
      <c r="BM235" s="23">
        <f t="shared" si="148"/>
        <v>881.11180941839041</v>
      </c>
      <c r="BN235" s="23">
        <f t="shared" si="191"/>
        <v>119141.87824925191</v>
      </c>
      <c r="BO235" s="23">
        <f t="shared" si="149"/>
        <v>372.31836952891217</v>
      </c>
      <c r="BP235" s="23">
        <f t="shared" si="181"/>
        <v>508.79343988947824</v>
      </c>
    </row>
    <row r="236" spans="1:68" x14ac:dyDescent="0.25">
      <c r="A236" s="23"/>
      <c r="B236" s="25">
        <v>222</v>
      </c>
      <c r="C236" s="23">
        <f t="shared" si="150"/>
        <v>997.43066099333657</v>
      </c>
      <c r="D236" s="23">
        <f t="shared" si="182"/>
        <v>107180.24755772011</v>
      </c>
      <c r="E236" s="23">
        <f t="shared" si="151"/>
        <v>413.09053746204626</v>
      </c>
      <c r="F236" s="23">
        <f t="shared" si="152"/>
        <v>584.34012353129037</v>
      </c>
      <c r="G236" s="23">
        <f t="shared" si="153"/>
        <v>83.064691857233086</v>
      </c>
      <c r="I236" s="25">
        <v>222</v>
      </c>
      <c r="J236" s="23">
        <f t="shared" si="144"/>
        <v>980.4839070089065</v>
      </c>
      <c r="K236" s="23">
        <f t="shared" si="183"/>
        <v>106768.10784553572</v>
      </c>
      <c r="L236" s="23">
        <f t="shared" si="154"/>
        <v>389.25872652018228</v>
      </c>
      <c r="M236" s="23">
        <f t="shared" si="155"/>
        <v>591.22518048872416</v>
      </c>
      <c r="N236" s="23">
        <f t="shared" si="156"/>
        <v>75.627409723921147</v>
      </c>
      <c r="O236" s="8"/>
      <c r="P236" s="25">
        <v>222</v>
      </c>
      <c r="Q236" s="23">
        <f t="shared" si="145"/>
        <v>839.98748210373606</v>
      </c>
      <c r="R236" s="23">
        <f t="shared" si="184"/>
        <v>124479.34281498413</v>
      </c>
      <c r="S236" s="23">
        <f t="shared" si="157"/>
        <v>388.99794629682538</v>
      </c>
      <c r="T236" s="23">
        <f t="shared" si="158"/>
        <v>450.98953580691068</v>
      </c>
      <c r="U236" s="23">
        <f t="shared" si="159"/>
        <v>88.172867827280442</v>
      </c>
      <c r="V236" s="8"/>
      <c r="W236" s="25">
        <v>222</v>
      </c>
      <c r="X236" s="23">
        <f t="shared" si="146"/>
        <v>839.98748210373606</v>
      </c>
      <c r="Y236" s="23">
        <f t="shared" si="185"/>
        <v>94587.119929117733</v>
      </c>
      <c r="Z236" s="23">
        <f t="shared" si="160"/>
        <v>295.58474977849289</v>
      </c>
      <c r="AA236" s="23">
        <f t="shared" si="161"/>
        <v>544.40273232524316</v>
      </c>
      <c r="AB236" s="23">
        <f t="shared" si="162"/>
        <v>66.999209949791734</v>
      </c>
      <c r="AC236" s="8"/>
      <c r="AD236" s="25">
        <v>222</v>
      </c>
      <c r="AE236" s="23">
        <f t="shared" si="147"/>
        <v>1113.5329199293101</v>
      </c>
      <c r="AF236" s="23">
        <f t="shared" si="186"/>
        <v>115235.53919186008</v>
      </c>
      <c r="AG236" s="23">
        <f t="shared" si="163"/>
        <v>496.82317338362503</v>
      </c>
      <c r="AH236" s="23">
        <f t="shared" si="164"/>
        <v>616.70974654568499</v>
      </c>
      <c r="AJ236" s="25">
        <v>222</v>
      </c>
      <c r="AK236" s="23">
        <f t="shared" si="165"/>
        <v>1024.3979982413966</v>
      </c>
      <c r="AL236" s="23">
        <f t="shared" si="187"/>
        <v>109352.27699624334</v>
      </c>
      <c r="AM236" s="23">
        <f t="shared" si="166"/>
        <v>432.8527631101299</v>
      </c>
      <c r="AN236" s="23">
        <f t="shared" si="167"/>
        <v>591.54523513126674</v>
      </c>
      <c r="AO236" s="23">
        <f t="shared" si="168"/>
        <v>77.457862872339035</v>
      </c>
      <c r="AQ236" s="25">
        <v>222</v>
      </c>
      <c r="AR236" s="23">
        <f t="shared" si="169"/>
        <v>1130.4596550170538</v>
      </c>
      <c r="AS236" s="23">
        <f t="shared" si="188"/>
        <v>115270.75496338448</v>
      </c>
      <c r="AT236" s="23">
        <f t="shared" si="170"/>
        <v>540.33166389086466</v>
      </c>
      <c r="AU236" s="23">
        <f t="shared" si="171"/>
        <v>590.12799112618916</v>
      </c>
      <c r="AV236" s="23">
        <f t="shared" si="172"/>
        <v>81.650118099064002</v>
      </c>
      <c r="AW236" s="23"/>
      <c r="AX236" s="25">
        <v>222</v>
      </c>
      <c r="AY236" s="23">
        <f t="shared" si="173"/>
        <v>1194.4913688271995</v>
      </c>
      <c r="AZ236" s="23">
        <f t="shared" si="189"/>
        <v>117941.34459809703</v>
      </c>
      <c r="BA236" s="23">
        <f t="shared" si="174"/>
        <v>614.27783644842202</v>
      </c>
      <c r="BB236" s="23">
        <f t="shared" si="175"/>
        <v>580.21353237877747</v>
      </c>
      <c r="BC236" s="23">
        <f t="shared" si="176"/>
        <v>91.404542063525199</v>
      </c>
      <c r="BD236" s="23"/>
      <c r="BE236" s="25">
        <v>222</v>
      </c>
      <c r="BF236" s="23">
        <f t="shared" si="177"/>
        <v>1008.556220625067</v>
      </c>
      <c r="BG236" s="23">
        <f t="shared" si="190"/>
        <v>109824.9941301744</v>
      </c>
      <c r="BH236" s="23">
        <f t="shared" si="178"/>
        <v>400.40362443292747</v>
      </c>
      <c r="BI236" s="23">
        <f t="shared" si="179"/>
        <v>608.15259619213953</v>
      </c>
      <c r="BJ236" s="23">
        <f t="shared" si="180"/>
        <v>32.032289954634201</v>
      </c>
      <c r="BL236" s="25">
        <v>222</v>
      </c>
      <c r="BM236" s="23">
        <f t="shared" si="148"/>
        <v>881.11180941839041</v>
      </c>
      <c r="BN236" s="23">
        <f t="shared" si="191"/>
        <v>118633.08480936244</v>
      </c>
      <c r="BO236" s="23">
        <f t="shared" si="149"/>
        <v>370.72839002925758</v>
      </c>
      <c r="BP236" s="23">
        <f t="shared" si="181"/>
        <v>510.38341938913283</v>
      </c>
    </row>
    <row r="237" spans="1:68" x14ac:dyDescent="0.25">
      <c r="A237" s="23"/>
      <c r="B237" s="25">
        <v>223</v>
      </c>
      <c r="C237" s="23">
        <f t="shared" si="150"/>
        <v>997.43066099333657</v>
      </c>
      <c r="D237" s="23">
        <f t="shared" si="182"/>
        <v>106595.90743418882</v>
      </c>
      <c r="E237" s="23">
        <f t="shared" si="151"/>
        <v>410.83839323593611</v>
      </c>
      <c r="F237" s="23">
        <f t="shared" si="152"/>
        <v>586.59226775740046</v>
      </c>
      <c r="G237" s="23">
        <f t="shared" si="153"/>
        <v>82.611828261496328</v>
      </c>
      <c r="I237" s="25">
        <v>223</v>
      </c>
      <c r="J237" s="23">
        <f t="shared" si="144"/>
        <v>980.4839070089065</v>
      </c>
      <c r="K237" s="23">
        <f t="shared" si="183"/>
        <v>106176.882665047</v>
      </c>
      <c r="L237" s="23">
        <f t="shared" si="154"/>
        <v>387.10321804965048</v>
      </c>
      <c r="M237" s="23">
        <f t="shared" si="155"/>
        <v>593.38068895925608</v>
      </c>
      <c r="N237" s="23">
        <f t="shared" si="156"/>
        <v>75.208625221074968</v>
      </c>
      <c r="O237" s="8"/>
      <c r="P237" s="25">
        <v>223</v>
      </c>
      <c r="Q237" s="23">
        <f t="shared" si="145"/>
        <v>839.98748210373606</v>
      </c>
      <c r="R237" s="23">
        <f t="shared" si="184"/>
        <v>124028.35327917723</v>
      </c>
      <c r="S237" s="23">
        <f t="shared" si="157"/>
        <v>387.58860399742883</v>
      </c>
      <c r="T237" s="23">
        <f t="shared" si="158"/>
        <v>452.39887810630722</v>
      </c>
      <c r="U237" s="23">
        <f t="shared" si="159"/>
        <v>87.853416906083879</v>
      </c>
      <c r="V237" s="8"/>
      <c r="W237" s="25">
        <v>223</v>
      </c>
      <c r="X237" s="23">
        <f t="shared" si="146"/>
        <v>839.98748210373606</v>
      </c>
      <c r="Y237" s="23">
        <f t="shared" si="185"/>
        <v>94042.717196792495</v>
      </c>
      <c r="Z237" s="23">
        <f t="shared" si="160"/>
        <v>293.88349123997654</v>
      </c>
      <c r="AA237" s="23">
        <f t="shared" si="161"/>
        <v>546.10399086375946</v>
      </c>
      <c r="AB237" s="23">
        <f t="shared" si="162"/>
        <v>66.613591347728018</v>
      </c>
      <c r="AC237" s="8"/>
      <c r="AD237" s="25">
        <v>223</v>
      </c>
      <c r="AE237" s="23">
        <f t="shared" si="147"/>
        <v>1113.5329199293101</v>
      </c>
      <c r="AF237" s="23">
        <f t="shared" si="186"/>
        <v>114618.82944531439</v>
      </c>
      <c r="AG237" s="23">
        <f t="shared" si="163"/>
        <v>494.16430880517834</v>
      </c>
      <c r="AH237" s="23">
        <f t="shared" si="164"/>
        <v>619.3686111241318</v>
      </c>
      <c r="AJ237" s="25">
        <v>223</v>
      </c>
      <c r="AK237" s="23">
        <f t="shared" si="165"/>
        <v>1024.3979982413966</v>
      </c>
      <c r="AL237" s="23">
        <f t="shared" si="187"/>
        <v>108760.73176111207</v>
      </c>
      <c r="AM237" s="23">
        <f t="shared" si="166"/>
        <v>430.51122988773528</v>
      </c>
      <c r="AN237" s="23">
        <f t="shared" si="167"/>
        <v>593.88676835366141</v>
      </c>
      <c r="AO237" s="23">
        <f t="shared" si="168"/>
        <v>77.038851664121054</v>
      </c>
      <c r="AQ237" s="25">
        <v>223</v>
      </c>
      <c r="AR237" s="23">
        <f t="shared" si="169"/>
        <v>1130.4596550170538</v>
      </c>
      <c r="AS237" s="23">
        <f t="shared" si="188"/>
        <v>114680.62697225828</v>
      </c>
      <c r="AT237" s="23">
        <f t="shared" si="170"/>
        <v>537.56543893246067</v>
      </c>
      <c r="AU237" s="23">
        <f t="shared" si="171"/>
        <v>592.89421608459315</v>
      </c>
      <c r="AV237" s="23">
        <f t="shared" si="172"/>
        <v>81.232110772016284</v>
      </c>
      <c r="AW237" s="23"/>
      <c r="AX237" s="25">
        <v>223</v>
      </c>
      <c r="AY237" s="23">
        <f t="shared" si="173"/>
        <v>1194.4913688271995</v>
      </c>
      <c r="AZ237" s="23">
        <f t="shared" si="189"/>
        <v>117361.13106571825</v>
      </c>
      <c r="BA237" s="23">
        <f t="shared" si="174"/>
        <v>611.25589096728254</v>
      </c>
      <c r="BB237" s="23">
        <f t="shared" si="175"/>
        <v>583.23547785991695</v>
      </c>
      <c r="BC237" s="23">
        <f t="shared" si="176"/>
        <v>90.954876575931635</v>
      </c>
      <c r="BD237" s="23"/>
      <c r="BE237" s="25">
        <v>223</v>
      </c>
      <c r="BF237" s="23">
        <f t="shared" si="177"/>
        <v>1008.556220625067</v>
      </c>
      <c r="BG237" s="23">
        <f t="shared" si="190"/>
        <v>109216.84153398225</v>
      </c>
      <c r="BH237" s="23">
        <f t="shared" si="178"/>
        <v>398.1864014259769</v>
      </c>
      <c r="BI237" s="23">
        <f t="shared" si="179"/>
        <v>610.3698191990901</v>
      </c>
      <c r="BJ237" s="23">
        <f t="shared" si="180"/>
        <v>31.854912114078161</v>
      </c>
      <c r="BL237" s="25">
        <v>223</v>
      </c>
      <c r="BM237" s="23">
        <f t="shared" si="148"/>
        <v>881.11180941839041</v>
      </c>
      <c r="BN237" s="23">
        <f t="shared" si="191"/>
        <v>118122.7013899733</v>
      </c>
      <c r="BO237" s="23">
        <f t="shared" si="149"/>
        <v>369.1334418436665</v>
      </c>
      <c r="BP237" s="23">
        <f t="shared" si="181"/>
        <v>511.9783675747239</v>
      </c>
    </row>
    <row r="238" spans="1:68" x14ac:dyDescent="0.25">
      <c r="A238" s="23"/>
      <c r="B238" s="25">
        <v>224</v>
      </c>
      <c r="C238" s="23">
        <f t="shared" si="150"/>
        <v>997.43066099333657</v>
      </c>
      <c r="D238" s="23">
        <f t="shared" si="182"/>
        <v>106009.31516643142</v>
      </c>
      <c r="E238" s="23">
        <f t="shared" si="151"/>
        <v>408.57756887062112</v>
      </c>
      <c r="F238" s="23">
        <f t="shared" si="152"/>
        <v>588.85309212271545</v>
      </c>
      <c r="G238" s="23">
        <f t="shared" si="153"/>
        <v>82.157219253984351</v>
      </c>
      <c r="I238" s="25">
        <v>224</v>
      </c>
      <c r="J238" s="23">
        <f t="shared" si="144"/>
        <v>980.4839070089065</v>
      </c>
      <c r="K238" s="23">
        <f t="shared" si="183"/>
        <v>105583.50197608775</v>
      </c>
      <c r="L238" s="23">
        <f t="shared" si="154"/>
        <v>384.93985095448653</v>
      </c>
      <c r="M238" s="23">
        <f t="shared" si="155"/>
        <v>595.54405605442003</v>
      </c>
      <c r="N238" s="23">
        <f t="shared" si="156"/>
        <v>74.78831389972882</v>
      </c>
      <c r="O238" s="8"/>
      <c r="P238" s="25">
        <v>224</v>
      </c>
      <c r="Q238" s="23">
        <f t="shared" si="145"/>
        <v>839.98748210373606</v>
      </c>
      <c r="R238" s="23">
        <f t="shared" si="184"/>
        <v>123575.95440107092</v>
      </c>
      <c r="S238" s="23">
        <f t="shared" si="157"/>
        <v>386.17485750334657</v>
      </c>
      <c r="T238" s="23">
        <f t="shared" si="158"/>
        <v>453.81262460038948</v>
      </c>
      <c r="U238" s="23">
        <f t="shared" si="159"/>
        <v>87.532967700758576</v>
      </c>
      <c r="V238" s="8"/>
      <c r="W238" s="25">
        <v>224</v>
      </c>
      <c r="X238" s="23">
        <f t="shared" si="146"/>
        <v>839.98748210373606</v>
      </c>
      <c r="Y238" s="23">
        <f t="shared" si="185"/>
        <v>93496.613205928734</v>
      </c>
      <c r="Z238" s="23">
        <f t="shared" si="160"/>
        <v>292.17691626852729</v>
      </c>
      <c r="AA238" s="23">
        <f t="shared" si="161"/>
        <v>547.81056583520876</v>
      </c>
      <c r="AB238" s="23">
        <f t="shared" si="162"/>
        <v>66.226767687532856</v>
      </c>
      <c r="AC238" s="8"/>
      <c r="AD238" s="25">
        <v>224</v>
      </c>
      <c r="AE238" s="23">
        <f t="shared" si="147"/>
        <v>1113.5329199293101</v>
      </c>
      <c r="AF238" s="23">
        <f t="shared" si="186"/>
        <v>113999.46083419026</v>
      </c>
      <c r="AG238" s="23">
        <f t="shared" si="163"/>
        <v>491.49398087482894</v>
      </c>
      <c r="AH238" s="23">
        <f t="shared" si="164"/>
        <v>622.03893905448115</v>
      </c>
      <c r="AJ238" s="25">
        <v>224</v>
      </c>
      <c r="AK238" s="23">
        <f t="shared" si="165"/>
        <v>1024.3979982413966</v>
      </c>
      <c r="AL238" s="23">
        <f t="shared" si="187"/>
        <v>108166.8449927584</v>
      </c>
      <c r="AM238" s="23">
        <f t="shared" si="166"/>
        <v>428.16042809633535</v>
      </c>
      <c r="AN238" s="23">
        <f t="shared" si="167"/>
        <v>596.23757014506123</v>
      </c>
      <c r="AO238" s="23">
        <f t="shared" si="168"/>
        <v>76.61818186987054</v>
      </c>
      <c r="AQ238" s="25">
        <v>224</v>
      </c>
      <c r="AR238" s="23">
        <f t="shared" si="169"/>
        <v>1130.4596550170538</v>
      </c>
      <c r="AS238" s="23">
        <f t="shared" si="188"/>
        <v>114087.73275617369</v>
      </c>
      <c r="AT238" s="23">
        <f t="shared" si="170"/>
        <v>534.78624729456419</v>
      </c>
      <c r="AU238" s="23">
        <f t="shared" si="171"/>
        <v>595.67340772248963</v>
      </c>
      <c r="AV238" s="23">
        <f t="shared" si="172"/>
        <v>80.812144035623035</v>
      </c>
      <c r="AW238" s="23"/>
      <c r="AX238" s="25">
        <v>224</v>
      </c>
      <c r="AY238" s="23">
        <f t="shared" si="173"/>
        <v>1194.4913688271995</v>
      </c>
      <c r="AZ238" s="23">
        <f t="shared" si="189"/>
        <v>116777.89558785834</v>
      </c>
      <c r="BA238" s="23">
        <f t="shared" si="174"/>
        <v>608.21820618676213</v>
      </c>
      <c r="BB238" s="23">
        <f t="shared" si="175"/>
        <v>586.27316264043736</v>
      </c>
      <c r="BC238" s="23">
        <f t="shared" si="176"/>
        <v>90.502869080590202</v>
      </c>
      <c r="BD238" s="23"/>
      <c r="BE238" s="25">
        <v>224</v>
      </c>
      <c r="BF238" s="23">
        <f t="shared" si="177"/>
        <v>1008.556220625067</v>
      </c>
      <c r="BG238" s="23">
        <f t="shared" si="190"/>
        <v>108606.47171478317</v>
      </c>
      <c r="BH238" s="23">
        <f t="shared" si="178"/>
        <v>395.96109479348024</v>
      </c>
      <c r="BI238" s="23">
        <f t="shared" si="179"/>
        <v>612.59512583158676</v>
      </c>
      <c r="BJ238" s="23">
        <f t="shared" si="180"/>
        <v>31.676887583478425</v>
      </c>
      <c r="BL238" s="25">
        <v>224</v>
      </c>
      <c r="BM238" s="23">
        <f t="shared" si="148"/>
        <v>881.11180941839041</v>
      </c>
      <c r="BN238" s="23">
        <f t="shared" si="191"/>
        <v>117610.72302239858</v>
      </c>
      <c r="BO238" s="23">
        <f t="shared" si="149"/>
        <v>367.53350944499556</v>
      </c>
      <c r="BP238" s="23">
        <f t="shared" si="181"/>
        <v>513.57829997339491</v>
      </c>
    </row>
    <row r="239" spans="1:68" x14ac:dyDescent="0.25">
      <c r="A239" s="23"/>
      <c r="B239" s="25">
        <v>225</v>
      </c>
      <c r="C239" s="23">
        <f t="shared" si="150"/>
        <v>997.43066099333657</v>
      </c>
      <c r="D239" s="23">
        <f t="shared" si="182"/>
        <v>105420.4620743087</v>
      </c>
      <c r="E239" s="23">
        <f t="shared" si="151"/>
        <v>406.30803091139813</v>
      </c>
      <c r="F239" s="23">
        <f t="shared" si="152"/>
        <v>591.1226300819385</v>
      </c>
      <c r="G239" s="23">
        <f t="shared" si="153"/>
        <v>81.700858107589241</v>
      </c>
      <c r="I239" s="25">
        <v>225</v>
      </c>
      <c r="J239" s="23">
        <f t="shared" si="144"/>
        <v>980.4839070089065</v>
      </c>
      <c r="K239" s="23">
        <f t="shared" si="183"/>
        <v>104987.95792003332</v>
      </c>
      <c r="L239" s="23">
        <f t="shared" si="154"/>
        <v>382.76859658345478</v>
      </c>
      <c r="M239" s="23">
        <f t="shared" si="155"/>
        <v>597.71531042545166</v>
      </c>
      <c r="N239" s="23">
        <f t="shared" si="156"/>
        <v>74.366470193356946</v>
      </c>
      <c r="O239" s="8"/>
      <c r="P239" s="25">
        <v>225</v>
      </c>
      <c r="Q239" s="23">
        <f t="shared" si="145"/>
        <v>839.98748210373606</v>
      </c>
      <c r="R239" s="23">
        <f t="shared" si="184"/>
        <v>123122.14177647053</v>
      </c>
      <c r="S239" s="23">
        <f t="shared" si="157"/>
        <v>384.75669305147034</v>
      </c>
      <c r="T239" s="23">
        <f t="shared" si="158"/>
        <v>455.23078905226572</v>
      </c>
      <c r="U239" s="23">
        <f t="shared" si="159"/>
        <v>87.211517091666622</v>
      </c>
      <c r="V239" s="8"/>
      <c r="W239" s="25">
        <v>225</v>
      </c>
      <c r="X239" s="23">
        <f t="shared" si="146"/>
        <v>839.98748210373606</v>
      </c>
      <c r="Y239" s="23">
        <f t="shared" si="185"/>
        <v>92948.80264009352</v>
      </c>
      <c r="Z239" s="23">
        <f t="shared" si="160"/>
        <v>290.46500825029221</v>
      </c>
      <c r="AA239" s="23">
        <f t="shared" si="161"/>
        <v>549.5224738534439</v>
      </c>
      <c r="AB239" s="23">
        <f t="shared" si="162"/>
        <v>65.83873520339958</v>
      </c>
      <c r="AC239" s="8"/>
      <c r="AD239" s="25">
        <v>225</v>
      </c>
      <c r="AE239" s="23">
        <f t="shared" si="147"/>
        <v>1113.5329199293101</v>
      </c>
      <c r="AF239" s="23">
        <f t="shared" si="186"/>
        <v>113377.42189513578</v>
      </c>
      <c r="AG239" s="23">
        <f t="shared" si="163"/>
        <v>488.81214016981261</v>
      </c>
      <c r="AH239" s="23">
        <f t="shared" si="164"/>
        <v>624.72077975949742</v>
      </c>
      <c r="AJ239" s="25">
        <v>225</v>
      </c>
      <c r="AK239" s="23">
        <f t="shared" si="165"/>
        <v>1024.3979982413966</v>
      </c>
      <c r="AL239" s="23">
        <f t="shared" si="187"/>
        <v>107570.60742261334</v>
      </c>
      <c r="AM239" s="23">
        <f t="shared" si="166"/>
        <v>425.80032104784448</v>
      </c>
      <c r="AN239" s="23">
        <f t="shared" si="167"/>
        <v>598.59767719355216</v>
      </c>
      <c r="AO239" s="23">
        <f t="shared" si="168"/>
        <v>76.195846924351116</v>
      </c>
      <c r="AQ239" s="25">
        <v>225</v>
      </c>
      <c r="AR239" s="23">
        <f t="shared" si="169"/>
        <v>1130.4596550170538</v>
      </c>
      <c r="AS239" s="23">
        <f t="shared" si="188"/>
        <v>113492.05934845121</v>
      </c>
      <c r="AT239" s="23">
        <f t="shared" si="170"/>
        <v>531.99402819586498</v>
      </c>
      <c r="AU239" s="23">
        <f t="shared" si="171"/>
        <v>598.46562682118883</v>
      </c>
      <c r="AV239" s="23">
        <f t="shared" si="172"/>
        <v>80.390208705152943</v>
      </c>
      <c r="AW239" s="23"/>
      <c r="AX239" s="25">
        <v>225</v>
      </c>
      <c r="AY239" s="23">
        <f t="shared" si="173"/>
        <v>1194.4913688271995</v>
      </c>
      <c r="AZ239" s="23">
        <f t="shared" si="189"/>
        <v>116191.62242521789</v>
      </c>
      <c r="BA239" s="23">
        <f t="shared" si="174"/>
        <v>605.16470013134312</v>
      </c>
      <c r="BB239" s="23">
        <f t="shared" si="175"/>
        <v>589.32666869585637</v>
      </c>
      <c r="BC239" s="23">
        <f t="shared" si="176"/>
        <v>90.048507379543864</v>
      </c>
      <c r="BD239" s="23"/>
      <c r="BE239" s="25">
        <v>225</v>
      </c>
      <c r="BF239" s="23">
        <f t="shared" si="177"/>
        <v>1008.556220625067</v>
      </c>
      <c r="BG239" s="23">
        <f t="shared" si="190"/>
        <v>107993.87658895158</v>
      </c>
      <c r="BH239" s="23">
        <f t="shared" si="178"/>
        <v>393.7276750638859</v>
      </c>
      <c r="BI239" s="23">
        <f t="shared" si="179"/>
        <v>614.82854556118104</v>
      </c>
      <c r="BJ239" s="23">
        <f t="shared" si="180"/>
        <v>31.498214005110878</v>
      </c>
      <c r="BL239" s="25">
        <v>225</v>
      </c>
      <c r="BM239" s="23">
        <f t="shared" si="148"/>
        <v>881.11180941839041</v>
      </c>
      <c r="BN239" s="23">
        <f t="shared" si="191"/>
        <v>117097.14472242519</v>
      </c>
      <c r="BO239" s="23">
        <f t="shared" si="149"/>
        <v>365.9285772575787</v>
      </c>
      <c r="BP239" s="23">
        <f t="shared" si="181"/>
        <v>515.18323216081171</v>
      </c>
    </row>
    <row r="240" spans="1:68" x14ac:dyDescent="0.25">
      <c r="A240" s="23"/>
      <c r="B240" s="25">
        <v>226</v>
      </c>
      <c r="C240" s="23">
        <f t="shared" si="150"/>
        <v>997.43066099333657</v>
      </c>
      <c r="D240" s="23">
        <f t="shared" si="182"/>
        <v>104829.33944422676</v>
      </c>
      <c r="E240" s="23">
        <f t="shared" si="151"/>
        <v>404.02974577462396</v>
      </c>
      <c r="F240" s="23">
        <f t="shared" si="152"/>
        <v>593.40091521871261</v>
      </c>
      <c r="G240" s="23">
        <f t="shared" si="153"/>
        <v>81.242738069275731</v>
      </c>
      <c r="I240" s="25">
        <v>226</v>
      </c>
      <c r="J240" s="23">
        <f t="shared" si="144"/>
        <v>980.4839070089065</v>
      </c>
      <c r="K240" s="23">
        <f t="shared" si="183"/>
        <v>104390.24260960787</v>
      </c>
      <c r="L240" s="23">
        <f t="shared" si="154"/>
        <v>380.58942618086201</v>
      </c>
      <c r="M240" s="23">
        <f t="shared" si="155"/>
        <v>599.89448082804449</v>
      </c>
      <c r="N240" s="23">
        <f t="shared" si="156"/>
        <v>73.943088515138911</v>
      </c>
      <c r="O240" s="8"/>
      <c r="P240" s="25">
        <v>226</v>
      </c>
      <c r="Q240" s="23">
        <f t="shared" si="145"/>
        <v>839.98748210373606</v>
      </c>
      <c r="R240" s="23">
        <f t="shared" si="184"/>
        <v>122666.91098741826</v>
      </c>
      <c r="S240" s="23">
        <f t="shared" si="157"/>
        <v>383.33409683568203</v>
      </c>
      <c r="T240" s="23">
        <f t="shared" si="158"/>
        <v>456.65338526805402</v>
      </c>
      <c r="U240" s="23">
        <f t="shared" si="159"/>
        <v>86.889061949421276</v>
      </c>
      <c r="V240" s="8"/>
      <c r="W240" s="25">
        <v>226</v>
      </c>
      <c r="X240" s="23">
        <f t="shared" si="146"/>
        <v>839.98748210373606</v>
      </c>
      <c r="Y240" s="23">
        <f t="shared" si="185"/>
        <v>92399.280166240074</v>
      </c>
      <c r="Z240" s="23">
        <f t="shared" si="160"/>
        <v>288.74775051950019</v>
      </c>
      <c r="AA240" s="23">
        <f t="shared" si="161"/>
        <v>551.23973158423587</v>
      </c>
      <c r="AB240" s="23">
        <f t="shared" si="162"/>
        <v>65.449490117753385</v>
      </c>
      <c r="AC240" s="8"/>
      <c r="AD240" s="25">
        <v>226</v>
      </c>
      <c r="AE240" s="23">
        <f t="shared" si="147"/>
        <v>1113.5329199293101</v>
      </c>
      <c r="AF240" s="23">
        <f t="shared" si="186"/>
        <v>112752.70111537627</v>
      </c>
      <c r="AG240" s="23">
        <f t="shared" si="163"/>
        <v>486.11873705428548</v>
      </c>
      <c r="AH240" s="23">
        <f t="shared" si="164"/>
        <v>627.41418287502461</v>
      </c>
      <c r="AJ240" s="25">
        <v>226</v>
      </c>
      <c r="AK240" s="23">
        <f t="shared" si="165"/>
        <v>1024.3979982413966</v>
      </c>
      <c r="AL240" s="23">
        <f t="shared" si="187"/>
        <v>106972.00974541978</v>
      </c>
      <c r="AM240" s="23">
        <f t="shared" si="166"/>
        <v>423.43087190895335</v>
      </c>
      <c r="AN240" s="23">
        <f t="shared" si="167"/>
        <v>600.96712633244329</v>
      </c>
      <c r="AO240" s="23">
        <f t="shared" si="168"/>
        <v>75.771840236339017</v>
      </c>
      <c r="AQ240" s="25">
        <v>226</v>
      </c>
      <c r="AR240" s="23">
        <f t="shared" si="169"/>
        <v>1130.4596550170538</v>
      </c>
      <c r="AS240" s="23">
        <f t="shared" si="188"/>
        <v>112893.59372163002</v>
      </c>
      <c r="AT240" s="23">
        <f t="shared" si="170"/>
        <v>529.18872057014073</v>
      </c>
      <c r="AU240" s="23">
        <f t="shared" si="171"/>
        <v>601.27093444691309</v>
      </c>
      <c r="AV240" s="23">
        <f t="shared" si="172"/>
        <v>79.966295552821265</v>
      </c>
      <c r="AW240" s="23"/>
      <c r="AX240" s="25">
        <v>226</v>
      </c>
      <c r="AY240" s="23">
        <f t="shared" si="173"/>
        <v>1194.4913688271995</v>
      </c>
      <c r="AZ240" s="23">
        <f t="shared" si="189"/>
        <v>115602.29575652204</v>
      </c>
      <c r="BA240" s="23">
        <f t="shared" si="174"/>
        <v>602.09529039855227</v>
      </c>
      <c r="BB240" s="23">
        <f t="shared" si="175"/>
        <v>592.39607842864723</v>
      </c>
      <c r="BC240" s="23">
        <f t="shared" si="176"/>
        <v>89.591779211304583</v>
      </c>
      <c r="BD240" s="23"/>
      <c r="BE240" s="25">
        <v>226</v>
      </c>
      <c r="BF240" s="23">
        <f t="shared" si="177"/>
        <v>1008.556220625067</v>
      </c>
      <c r="BG240" s="23">
        <f t="shared" si="190"/>
        <v>107379.0480433904</v>
      </c>
      <c r="BH240" s="23">
        <f t="shared" si="178"/>
        <v>391.48611265819414</v>
      </c>
      <c r="BI240" s="23">
        <f t="shared" si="179"/>
        <v>617.07010796687291</v>
      </c>
      <c r="BJ240" s="23">
        <f t="shared" si="180"/>
        <v>31.318889012655536</v>
      </c>
      <c r="BL240" s="25">
        <v>226</v>
      </c>
      <c r="BM240" s="23">
        <f t="shared" si="148"/>
        <v>881.11180941839041</v>
      </c>
      <c r="BN240" s="23">
        <f t="shared" si="191"/>
        <v>116581.96149026438</v>
      </c>
      <c r="BO240" s="23">
        <f t="shared" si="149"/>
        <v>364.31862965707614</v>
      </c>
      <c r="BP240" s="23">
        <f t="shared" si="181"/>
        <v>516.79317976131426</v>
      </c>
    </row>
    <row r="241" spans="1:68" x14ac:dyDescent="0.25">
      <c r="A241" s="23"/>
      <c r="B241" s="25">
        <v>227</v>
      </c>
      <c r="C241" s="23">
        <f t="shared" si="150"/>
        <v>997.43066099333657</v>
      </c>
      <c r="D241" s="23">
        <f t="shared" si="182"/>
        <v>104235.93852900805</v>
      </c>
      <c r="E241" s="23">
        <f t="shared" si="151"/>
        <v>401.74267974721857</v>
      </c>
      <c r="F241" s="23">
        <f t="shared" si="152"/>
        <v>595.68798124611794</v>
      </c>
      <c r="G241" s="23">
        <f t="shared" si="153"/>
        <v>80.782852359981234</v>
      </c>
      <c r="I241" s="25">
        <v>227</v>
      </c>
      <c r="J241" s="23">
        <f t="shared" si="144"/>
        <v>980.4839070089065</v>
      </c>
      <c r="K241" s="23">
        <f t="shared" si="183"/>
        <v>103790.34812877982</v>
      </c>
      <c r="L241" s="23">
        <f t="shared" si="154"/>
        <v>378.40231088617639</v>
      </c>
      <c r="M241" s="23">
        <f t="shared" si="155"/>
        <v>602.08159612273016</v>
      </c>
      <c r="N241" s="23">
        <f t="shared" si="156"/>
        <v>73.518163257885718</v>
      </c>
      <c r="O241" s="8"/>
      <c r="P241" s="25">
        <v>227</v>
      </c>
      <c r="Q241" s="23">
        <f t="shared" si="145"/>
        <v>839.98748210373606</v>
      </c>
      <c r="R241" s="23">
        <f t="shared" si="184"/>
        <v>122210.2576021502</v>
      </c>
      <c r="S241" s="23">
        <f t="shared" si="157"/>
        <v>381.90705500671936</v>
      </c>
      <c r="T241" s="23">
        <f t="shared" si="158"/>
        <v>458.0804270970167</v>
      </c>
      <c r="U241" s="23">
        <f t="shared" si="159"/>
        <v>86.565599134856399</v>
      </c>
      <c r="V241" s="8"/>
      <c r="W241" s="25">
        <v>227</v>
      </c>
      <c r="X241" s="23">
        <f t="shared" si="146"/>
        <v>839.98748210373606</v>
      </c>
      <c r="Y241" s="23">
        <f t="shared" si="185"/>
        <v>91848.040434655835</v>
      </c>
      <c r="Z241" s="23">
        <f t="shared" si="160"/>
        <v>287.02512635829947</v>
      </c>
      <c r="AA241" s="23">
        <f t="shared" si="161"/>
        <v>552.96235574543653</v>
      </c>
      <c r="AB241" s="23">
        <f t="shared" si="162"/>
        <v>65.059028641214553</v>
      </c>
      <c r="AC241" s="8"/>
      <c r="AD241" s="25">
        <v>227</v>
      </c>
      <c r="AE241" s="23">
        <f t="shared" si="147"/>
        <v>1113.5329199293101</v>
      </c>
      <c r="AF241" s="23">
        <f t="shared" si="186"/>
        <v>112125.28693250124</v>
      </c>
      <c r="AG241" s="23">
        <f t="shared" si="163"/>
        <v>483.4137216784049</v>
      </c>
      <c r="AH241" s="23">
        <f t="shared" si="164"/>
        <v>630.11919825090513</v>
      </c>
      <c r="AJ241" s="25">
        <v>227</v>
      </c>
      <c r="AK241" s="23">
        <f t="shared" si="165"/>
        <v>1024.3979982413966</v>
      </c>
      <c r="AL241" s="23">
        <f t="shared" si="187"/>
        <v>106371.04261908734</v>
      </c>
      <c r="AM241" s="23">
        <f t="shared" si="166"/>
        <v>421.05204370055407</v>
      </c>
      <c r="AN241" s="23">
        <f t="shared" si="167"/>
        <v>603.34595454084251</v>
      </c>
      <c r="AO241" s="23">
        <f t="shared" si="168"/>
        <v>75.3461551885202</v>
      </c>
      <c r="AQ241" s="25">
        <v>227</v>
      </c>
      <c r="AR241" s="23">
        <f t="shared" si="169"/>
        <v>1130.4596550170538</v>
      </c>
      <c r="AS241" s="23">
        <f t="shared" si="188"/>
        <v>112292.3227871831</v>
      </c>
      <c r="AT241" s="23">
        <f t="shared" si="170"/>
        <v>526.37026306492078</v>
      </c>
      <c r="AU241" s="23">
        <f t="shared" si="171"/>
        <v>604.08939195213304</v>
      </c>
      <c r="AV241" s="23">
        <f t="shared" si="172"/>
        <v>79.540395307588042</v>
      </c>
      <c r="AW241" s="23"/>
      <c r="AX241" s="25">
        <v>227</v>
      </c>
      <c r="AY241" s="23">
        <f t="shared" si="173"/>
        <v>1194.4913688271995</v>
      </c>
      <c r="AZ241" s="23">
        <f t="shared" si="189"/>
        <v>115009.8996780934</v>
      </c>
      <c r="BA241" s="23">
        <f t="shared" si="174"/>
        <v>599.00989415673644</v>
      </c>
      <c r="BB241" s="23">
        <f t="shared" si="175"/>
        <v>595.48147467046306</v>
      </c>
      <c r="BC241" s="23">
        <f t="shared" si="176"/>
        <v>89.132672250522376</v>
      </c>
      <c r="BD241" s="23"/>
      <c r="BE241" s="25">
        <v>227</v>
      </c>
      <c r="BF241" s="23">
        <f t="shared" si="177"/>
        <v>1008.556220625067</v>
      </c>
      <c r="BG241" s="23">
        <f t="shared" si="190"/>
        <v>106761.97793542352</v>
      </c>
      <c r="BH241" s="23">
        <f t="shared" si="178"/>
        <v>389.23637788956489</v>
      </c>
      <c r="BI241" s="23">
        <f t="shared" si="179"/>
        <v>619.31984273550211</v>
      </c>
      <c r="BJ241" s="23">
        <f t="shared" si="180"/>
        <v>31.138910231165195</v>
      </c>
      <c r="BL241" s="25">
        <v>227</v>
      </c>
      <c r="BM241" s="23">
        <f t="shared" si="148"/>
        <v>881.11180941839041</v>
      </c>
      <c r="BN241" s="23">
        <f t="shared" si="191"/>
        <v>116065.16831050307</v>
      </c>
      <c r="BO241" s="23">
        <f t="shared" si="149"/>
        <v>362.70365097032203</v>
      </c>
      <c r="BP241" s="23">
        <f t="shared" si="181"/>
        <v>518.40815844806843</v>
      </c>
    </row>
    <row r="242" spans="1:68" x14ac:dyDescent="0.25">
      <c r="A242" s="23"/>
      <c r="B242" s="25">
        <v>228</v>
      </c>
      <c r="C242" s="23">
        <f t="shared" si="150"/>
        <v>997.43066099333657</v>
      </c>
      <c r="D242" s="23">
        <f t="shared" si="182"/>
        <v>103640.25054776194</v>
      </c>
      <c r="E242" s="23">
        <f t="shared" si="151"/>
        <v>399.44679898616585</v>
      </c>
      <c r="F242" s="23">
        <f t="shared" si="152"/>
        <v>597.98386200717073</v>
      </c>
      <c r="G242" s="23">
        <f t="shared" si="153"/>
        <v>80.321194174515497</v>
      </c>
      <c r="I242" s="25">
        <v>228</v>
      </c>
      <c r="J242" s="23">
        <f t="shared" si="144"/>
        <v>980.4839070089065</v>
      </c>
      <c r="K242" s="23">
        <f t="shared" si="183"/>
        <v>103188.26653265709</v>
      </c>
      <c r="L242" s="23">
        <f t="shared" si="154"/>
        <v>376.20722173364561</v>
      </c>
      <c r="M242" s="23">
        <f t="shared" si="155"/>
        <v>604.27668527526089</v>
      </c>
      <c r="N242" s="23">
        <f t="shared" si="156"/>
        <v>73.091688793965446</v>
      </c>
      <c r="O242" s="8"/>
      <c r="P242" s="25">
        <v>228</v>
      </c>
      <c r="Q242" s="23">
        <f t="shared" si="145"/>
        <v>839.98748210373606</v>
      </c>
      <c r="R242" s="23">
        <f t="shared" si="184"/>
        <v>121752.17717505319</v>
      </c>
      <c r="S242" s="23">
        <f t="shared" si="157"/>
        <v>380.4755536720412</v>
      </c>
      <c r="T242" s="23">
        <f t="shared" si="158"/>
        <v>459.51192843169486</v>
      </c>
      <c r="U242" s="23">
        <f t="shared" si="159"/>
        <v>86.241125498996013</v>
      </c>
      <c r="V242" s="8"/>
      <c r="W242" s="25">
        <v>228</v>
      </c>
      <c r="X242" s="23">
        <f t="shared" si="146"/>
        <v>839.98748210373606</v>
      </c>
      <c r="Y242" s="23">
        <f t="shared" si="185"/>
        <v>91295.078078910403</v>
      </c>
      <c r="Z242" s="23">
        <f t="shared" si="160"/>
        <v>285.29711899659497</v>
      </c>
      <c r="AA242" s="23">
        <f t="shared" si="161"/>
        <v>554.69036310714114</v>
      </c>
      <c r="AB242" s="23">
        <f t="shared" si="162"/>
        <v>64.667346972561546</v>
      </c>
      <c r="AC242" s="8"/>
      <c r="AD242" s="25">
        <v>228</v>
      </c>
      <c r="AE242" s="23">
        <f t="shared" si="147"/>
        <v>1113.5329199293101</v>
      </c>
      <c r="AF242" s="23">
        <f t="shared" si="186"/>
        <v>111495.16773425034</v>
      </c>
      <c r="AG242" s="23">
        <f t="shared" si="163"/>
        <v>480.6970439774073</v>
      </c>
      <c r="AH242" s="23">
        <f t="shared" si="164"/>
        <v>632.83587595190284</v>
      </c>
      <c r="AJ242" s="25">
        <v>228</v>
      </c>
      <c r="AK242" s="23">
        <f t="shared" si="165"/>
        <v>1024.3979982413966</v>
      </c>
      <c r="AL242" s="23">
        <f t="shared" si="187"/>
        <v>105767.6966645465</v>
      </c>
      <c r="AM242" s="23">
        <f t="shared" si="166"/>
        <v>418.66379929716328</v>
      </c>
      <c r="AN242" s="23">
        <f t="shared" si="167"/>
        <v>605.73419894423341</v>
      </c>
      <c r="AO242" s="23">
        <f t="shared" si="168"/>
        <v>74.918785137387104</v>
      </c>
      <c r="AQ242" s="25">
        <v>228</v>
      </c>
      <c r="AR242" s="23">
        <f t="shared" si="169"/>
        <v>1130.4596550170538</v>
      </c>
      <c r="AS242" s="23">
        <f t="shared" si="188"/>
        <v>111688.23339523097</v>
      </c>
      <c r="AT242" s="23">
        <f t="shared" si="170"/>
        <v>523.5385940401452</v>
      </c>
      <c r="AU242" s="23">
        <f t="shared" si="171"/>
        <v>606.92106097690862</v>
      </c>
      <c r="AV242" s="23">
        <f t="shared" si="172"/>
        <v>79.112498654955274</v>
      </c>
      <c r="AW242" s="23"/>
      <c r="AX242" s="25">
        <v>228</v>
      </c>
      <c r="AY242" s="23">
        <f t="shared" si="173"/>
        <v>1194.4913688271995</v>
      </c>
      <c r="AZ242" s="23">
        <f t="shared" si="189"/>
        <v>114414.41820342293</v>
      </c>
      <c r="BA242" s="23">
        <f t="shared" si="174"/>
        <v>595.90842814282769</v>
      </c>
      <c r="BB242" s="23">
        <f t="shared" si="175"/>
        <v>598.58294068437181</v>
      </c>
      <c r="BC242" s="23">
        <f t="shared" si="176"/>
        <v>88.671174107652774</v>
      </c>
      <c r="BD242" s="23"/>
      <c r="BE242" s="25">
        <v>228</v>
      </c>
      <c r="BF242" s="23">
        <f t="shared" si="177"/>
        <v>1008.556220625067</v>
      </c>
      <c r="BG242" s="23">
        <f t="shared" si="190"/>
        <v>106142.65809268801</v>
      </c>
      <c r="BH242" s="23">
        <f t="shared" si="178"/>
        <v>386.97844096292499</v>
      </c>
      <c r="BI242" s="23">
        <f t="shared" si="179"/>
        <v>621.57777966214201</v>
      </c>
      <c r="BJ242" s="23">
        <f t="shared" si="180"/>
        <v>30.958275277034005</v>
      </c>
      <c r="BL242" s="25">
        <v>228</v>
      </c>
      <c r="BM242" s="23">
        <f t="shared" si="148"/>
        <v>881.11180941839041</v>
      </c>
      <c r="BN242" s="23">
        <f t="shared" si="191"/>
        <v>115546.76015205499</v>
      </c>
      <c r="BO242" s="23">
        <f t="shared" si="149"/>
        <v>361.0836254751718</v>
      </c>
      <c r="BP242" s="23">
        <f t="shared" si="181"/>
        <v>520.02818394321866</v>
      </c>
    </row>
    <row r="243" spans="1:68" x14ac:dyDescent="0.25">
      <c r="A243" s="23">
        <f>A231*1.03</f>
        <v>350701.21061542025</v>
      </c>
      <c r="B243" s="25">
        <v>229</v>
      </c>
      <c r="C243" s="23">
        <f t="shared" si="150"/>
        <v>997.43066099333657</v>
      </c>
      <c r="D243" s="23">
        <f t="shared" si="182"/>
        <v>103042.26668575477</v>
      </c>
      <c r="E243" s="23">
        <f t="shared" si="151"/>
        <v>397.14206951801322</v>
      </c>
      <c r="F243" s="23">
        <f t="shared" si="152"/>
        <v>600.2885914753233</v>
      </c>
      <c r="G243" s="23">
        <f t="shared" si="153"/>
        <v>79.857756681459946</v>
      </c>
      <c r="I243" s="25">
        <v>229</v>
      </c>
      <c r="J243" s="23">
        <f t="shared" si="144"/>
        <v>980.4839070089065</v>
      </c>
      <c r="K243" s="23">
        <f t="shared" si="183"/>
        <v>102583.98984738183</v>
      </c>
      <c r="L243" s="23">
        <f t="shared" si="154"/>
        <v>374.00412965191288</v>
      </c>
      <c r="M243" s="23">
        <f t="shared" si="155"/>
        <v>606.47977735699362</v>
      </c>
      <c r="N243" s="23">
        <f t="shared" si="156"/>
        <v>72.663659475228798</v>
      </c>
      <c r="O243" s="8"/>
      <c r="P243" s="25">
        <v>229</v>
      </c>
      <c r="Q243" s="23">
        <f t="shared" si="145"/>
        <v>839.98748210373606</v>
      </c>
      <c r="R243" s="23">
        <f t="shared" si="184"/>
        <v>121292.6652466215</v>
      </c>
      <c r="S243" s="23">
        <f t="shared" si="157"/>
        <v>379.03957889569216</v>
      </c>
      <c r="T243" s="23">
        <f t="shared" si="158"/>
        <v>460.9479032080439</v>
      </c>
      <c r="U243" s="23">
        <f t="shared" si="159"/>
        <v>85.915637883023564</v>
      </c>
      <c r="V243" s="8"/>
      <c r="W243" s="25">
        <v>229</v>
      </c>
      <c r="X243" s="23">
        <f t="shared" si="146"/>
        <v>839.98748210373606</v>
      </c>
      <c r="Y243" s="23">
        <f t="shared" si="185"/>
        <v>90740.387715803256</v>
      </c>
      <c r="Z243" s="23">
        <f t="shared" si="160"/>
        <v>283.56371161188514</v>
      </c>
      <c r="AA243" s="23">
        <f t="shared" si="161"/>
        <v>556.42377049185097</v>
      </c>
      <c r="AB243" s="23">
        <f t="shared" si="162"/>
        <v>64.274441298693972</v>
      </c>
      <c r="AC243" s="8"/>
      <c r="AD243" s="25">
        <v>229</v>
      </c>
      <c r="AE243" s="23">
        <f t="shared" si="147"/>
        <v>1113.5329199293101</v>
      </c>
      <c r="AF243" s="23">
        <f t="shared" si="186"/>
        <v>110862.33185829844</v>
      </c>
      <c r="AG243" s="23">
        <f t="shared" si="163"/>
        <v>477.96865367068119</v>
      </c>
      <c r="AH243" s="23">
        <f t="shared" si="164"/>
        <v>635.56426625862889</v>
      </c>
      <c r="AJ243" s="25">
        <v>229</v>
      </c>
      <c r="AK243" s="23">
        <f t="shared" si="165"/>
        <v>1024.3979982413966</v>
      </c>
      <c r="AL243" s="23">
        <f t="shared" si="187"/>
        <v>105161.96246560226</v>
      </c>
      <c r="AM243" s="23">
        <f t="shared" si="166"/>
        <v>416.26610142634235</v>
      </c>
      <c r="AN243" s="23">
        <f t="shared" si="167"/>
        <v>608.13189681505423</v>
      </c>
      <c r="AO243" s="23">
        <f t="shared" si="168"/>
        <v>74.489723413134939</v>
      </c>
      <c r="AQ243" s="25">
        <v>229</v>
      </c>
      <c r="AR243" s="23">
        <f t="shared" si="169"/>
        <v>1130.4596550170538</v>
      </c>
      <c r="AS243" s="23">
        <f t="shared" si="188"/>
        <v>111081.31233425406</v>
      </c>
      <c r="AT243" s="23">
        <f t="shared" si="170"/>
        <v>520.6936515668159</v>
      </c>
      <c r="AU243" s="23">
        <f t="shared" si="171"/>
        <v>609.76600345023792</v>
      </c>
      <c r="AV243" s="23">
        <f t="shared" si="172"/>
        <v>78.682596236763302</v>
      </c>
      <c r="AW243" s="23"/>
      <c r="AX243" s="25">
        <v>229</v>
      </c>
      <c r="AY243" s="23">
        <f t="shared" si="173"/>
        <v>1194.4913688271995</v>
      </c>
      <c r="AZ243" s="23">
        <f t="shared" si="189"/>
        <v>113815.83526273856</v>
      </c>
      <c r="BA243" s="23">
        <f t="shared" si="174"/>
        <v>592.79080866009667</v>
      </c>
      <c r="BB243" s="23">
        <f t="shared" si="175"/>
        <v>601.70056016710282</v>
      </c>
      <c r="BC243" s="23">
        <f t="shared" si="176"/>
        <v>88.207272328622381</v>
      </c>
      <c r="BD243" s="23"/>
      <c r="BE243" s="25">
        <v>229</v>
      </c>
      <c r="BF243" s="23">
        <f t="shared" si="177"/>
        <v>1008.556220625067</v>
      </c>
      <c r="BG243" s="23">
        <f t="shared" si="190"/>
        <v>105521.08031302587</v>
      </c>
      <c r="BH243" s="23">
        <f t="shared" si="178"/>
        <v>384.71227197457347</v>
      </c>
      <c r="BI243" s="23">
        <f t="shared" si="179"/>
        <v>623.84394865049353</v>
      </c>
      <c r="BJ243" s="23">
        <f t="shared" si="180"/>
        <v>30.776981757965881</v>
      </c>
      <c r="BL243" s="25">
        <v>229</v>
      </c>
      <c r="BM243" s="23">
        <f t="shared" si="148"/>
        <v>881.11180941839041</v>
      </c>
      <c r="BN243" s="23">
        <f t="shared" si="191"/>
        <v>115026.73196811178</v>
      </c>
      <c r="BO243" s="23">
        <f t="shared" si="149"/>
        <v>359.45853740034926</v>
      </c>
      <c r="BP243" s="23">
        <f t="shared" si="181"/>
        <v>521.65327201804121</v>
      </c>
    </row>
    <row r="244" spans="1:68" x14ac:dyDescent="0.25">
      <c r="A244" s="23"/>
      <c r="B244" s="25">
        <v>230</v>
      </c>
      <c r="C244" s="23">
        <f t="shared" si="150"/>
        <v>997.43066099333657</v>
      </c>
      <c r="D244" s="23">
        <f t="shared" si="182"/>
        <v>102441.97809427945</v>
      </c>
      <c r="E244" s="23">
        <f t="shared" si="151"/>
        <v>394.82845723836869</v>
      </c>
      <c r="F244" s="23">
        <f t="shared" si="152"/>
        <v>602.60220375496783</v>
      </c>
      <c r="G244" s="23">
        <f t="shared" si="153"/>
        <v>79.392533023066562</v>
      </c>
      <c r="I244" s="25">
        <v>230</v>
      </c>
      <c r="J244" s="23">
        <f t="shared" si="144"/>
        <v>980.4839070089065</v>
      </c>
      <c r="K244" s="23">
        <f t="shared" si="183"/>
        <v>101977.51007002484</v>
      </c>
      <c r="L244" s="23">
        <f t="shared" si="154"/>
        <v>371.7930054636322</v>
      </c>
      <c r="M244" s="23">
        <f t="shared" si="155"/>
        <v>608.6909015452743</v>
      </c>
      <c r="N244" s="23">
        <f t="shared" si="156"/>
        <v>72.234069632934265</v>
      </c>
      <c r="O244" s="8"/>
      <c r="P244" s="25">
        <v>230</v>
      </c>
      <c r="Q244" s="23">
        <f t="shared" si="145"/>
        <v>839.98748210373606</v>
      </c>
      <c r="R244" s="23">
        <f t="shared" si="184"/>
        <v>120831.71734341346</v>
      </c>
      <c r="S244" s="23">
        <f t="shared" si="157"/>
        <v>377.59911669816705</v>
      </c>
      <c r="T244" s="23">
        <f t="shared" si="158"/>
        <v>462.388365405569</v>
      </c>
      <c r="U244" s="23">
        <f t="shared" si="159"/>
        <v>85.589133118251212</v>
      </c>
      <c r="V244" s="8"/>
      <c r="W244" s="25">
        <v>230</v>
      </c>
      <c r="X244" s="23">
        <f t="shared" si="146"/>
        <v>839.98748210373606</v>
      </c>
      <c r="Y244" s="23">
        <f t="shared" si="185"/>
        <v>90183.963945311407</v>
      </c>
      <c r="Z244" s="23">
        <f t="shared" si="160"/>
        <v>281.82488732909815</v>
      </c>
      <c r="AA244" s="23">
        <f t="shared" si="161"/>
        <v>558.16259477463791</v>
      </c>
      <c r="AB244" s="23">
        <f t="shared" si="162"/>
        <v>63.880307794595588</v>
      </c>
      <c r="AC244" s="8"/>
      <c r="AD244" s="25">
        <v>230</v>
      </c>
      <c r="AE244" s="23">
        <f t="shared" si="147"/>
        <v>1113.5329199293101</v>
      </c>
      <c r="AF244" s="23">
        <f t="shared" si="186"/>
        <v>110226.7675920398</v>
      </c>
      <c r="AG244" s="23">
        <f t="shared" si="163"/>
        <v>475.22850026083665</v>
      </c>
      <c r="AH244" s="23">
        <f t="shared" si="164"/>
        <v>638.30441966847343</v>
      </c>
      <c r="AJ244" s="25">
        <v>230</v>
      </c>
      <c r="AK244" s="23">
        <f t="shared" si="165"/>
        <v>1024.3979982413966</v>
      </c>
      <c r="AL244" s="23">
        <f t="shared" si="187"/>
        <v>104553.83056878721</v>
      </c>
      <c r="AM244" s="23">
        <f t="shared" si="166"/>
        <v>413.85891266811603</v>
      </c>
      <c r="AN244" s="23">
        <f t="shared" si="167"/>
        <v>610.53908557328054</v>
      </c>
      <c r="AO244" s="23">
        <f t="shared" si="168"/>
        <v>74.058963319557606</v>
      </c>
      <c r="AQ244" s="25">
        <v>230</v>
      </c>
      <c r="AR244" s="23">
        <f t="shared" si="169"/>
        <v>1130.4596550170538</v>
      </c>
      <c r="AS244" s="23">
        <f t="shared" si="188"/>
        <v>110471.54633080383</v>
      </c>
      <c r="AT244" s="23">
        <f t="shared" si="170"/>
        <v>517.83537342564296</v>
      </c>
      <c r="AU244" s="23">
        <f t="shared" si="171"/>
        <v>612.62428159141086</v>
      </c>
      <c r="AV244" s="23">
        <f t="shared" si="172"/>
        <v>78.250678650986046</v>
      </c>
      <c r="AW244" s="23"/>
      <c r="AX244" s="25">
        <v>230</v>
      </c>
      <c r="AY244" s="23">
        <f t="shared" si="173"/>
        <v>1194.4913688271995</v>
      </c>
      <c r="AZ244" s="23">
        <f t="shared" si="189"/>
        <v>113214.13470257146</v>
      </c>
      <c r="BA244" s="23">
        <f t="shared" si="174"/>
        <v>589.656951575893</v>
      </c>
      <c r="BB244" s="23">
        <f t="shared" si="175"/>
        <v>604.83441725130649</v>
      </c>
      <c r="BC244" s="23">
        <f t="shared" si="176"/>
        <v>87.740954394492888</v>
      </c>
      <c r="BD244" s="23"/>
      <c r="BE244" s="25">
        <v>230</v>
      </c>
      <c r="BF244" s="23">
        <f t="shared" si="177"/>
        <v>1008.556220625067</v>
      </c>
      <c r="BG244" s="23">
        <f t="shared" si="190"/>
        <v>104897.23636437538</v>
      </c>
      <c r="BH244" s="23">
        <f t="shared" si="178"/>
        <v>382.4378409117852</v>
      </c>
      <c r="BI244" s="23">
        <f t="shared" si="179"/>
        <v>626.1183797132818</v>
      </c>
      <c r="BJ244" s="23">
        <f t="shared" si="180"/>
        <v>30.595027272942822</v>
      </c>
      <c r="BL244" s="25">
        <v>230</v>
      </c>
      <c r="BM244" s="23">
        <f t="shared" si="148"/>
        <v>881.11180941839041</v>
      </c>
      <c r="BN244" s="23">
        <f t="shared" si="191"/>
        <v>114505.07869609374</v>
      </c>
      <c r="BO244" s="23">
        <f t="shared" si="149"/>
        <v>357.82837092529292</v>
      </c>
      <c r="BP244" s="23">
        <f t="shared" si="181"/>
        <v>523.28343849309749</v>
      </c>
    </row>
    <row r="245" spans="1:68" x14ac:dyDescent="0.25">
      <c r="A245" s="23"/>
      <c r="B245" s="25">
        <v>231</v>
      </c>
      <c r="C245" s="23">
        <f t="shared" si="150"/>
        <v>997.43066099333657</v>
      </c>
      <c r="D245" s="23">
        <f t="shared" si="182"/>
        <v>101839.37589052448</v>
      </c>
      <c r="E245" s="23">
        <f t="shared" si="151"/>
        <v>392.50592791139644</v>
      </c>
      <c r="F245" s="23">
        <f t="shared" si="152"/>
        <v>604.92473308194008</v>
      </c>
      <c r="G245" s="23">
        <f t="shared" si="153"/>
        <v>78.925516315156472</v>
      </c>
      <c r="I245" s="25">
        <v>231</v>
      </c>
      <c r="J245" s="23">
        <f t="shared" si="144"/>
        <v>980.4839070089065</v>
      </c>
      <c r="K245" s="23">
        <f t="shared" si="183"/>
        <v>101368.81916847957</v>
      </c>
      <c r="L245" s="23">
        <f t="shared" si="154"/>
        <v>369.57381988508172</v>
      </c>
      <c r="M245" s="23">
        <f t="shared" si="155"/>
        <v>610.91008712382472</v>
      </c>
      <c r="N245" s="23">
        <f t="shared" si="156"/>
        <v>71.802913577673039</v>
      </c>
      <c r="O245" s="8"/>
      <c r="P245" s="25">
        <v>231</v>
      </c>
      <c r="Q245" s="23">
        <f t="shared" si="145"/>
        <v>839.98748210373606</v>
      </c>
      <c r="R245" s="23">
        <f t="shared" si="184"/>
        <v>120369.32897800789</v>
      </c>
      <c r="S245" s="23">
        <f t="shared" si="157"/>
        <v>376.15415305627465</v>
      </c>
      <c r="T245" s="23">
        <f t="shared" si="158"/>
        <v>463.8333290474614</v>
      </c>
      <c r="U245" s="23">
        <f t="shared" si="159"/>
        <v>85.261608026088936</v>
      </c>
      <c r="V245" s="8"/>
      <c r="W245" s="25">
        <v>231</v>
      </c>
      <c r="X245" s="23">
        <f t="shared" si="146"/>
        <v>839.98748210373606</v>
      </c>
      <c r="Y245" s="23">
        <f t="shared" si="185"/>
        <v>89625.801350536771</v>
      </c>
      <c r="Z245" s="23">
        <f t="shared" si="160"/>
        <v>280.0806292204274</v>
      </c>
      <c r="AA245" s="23">
        <f t="shared" si="161"/>
        <v>559.9068528833086</v>
      </c>
      <c r="AB245" s="23">
        <f t="shared" si="162"/>
        <v>63.484942623296881</v>
      </c>
      <c r="AC245" s="8"/>
      <c r="AD245" s="25">
        <v>231</v>
      </c>
      <c r="AE245" s="23">
        <f t="shared" si="147"/>
        <v>1113.5329199293101</v>
      </c>
      <c r="AF245" s="23">
        <f t="shared" si="186"/>
        <v>109588.46317237132</v>
      </c>
      <c r="AG245" s="23">
        <f t="shared" si="163"/>
        <v>472.47653303277087</v>
      </c>
      <c r="AH245" s="23">
        <f t="shared" si="164"/>
        <v>641.05638689653915</v>
      </c>
      <c r="AJ245" s="25">
        <v>231</v>
      </c>
      <c r="AK245" s="23">
        <f t="shared" si="165"/>
        <v>1024.3979982413966</v>
      </c>
      <c r="AL245" s="23">
        <f t="shared" si="187"/>
        <v>103943.29148321392</v>
      </c>
      <c r="AM245" s="23">
        <f t="shared" si="166"/>
        <v>411.44219545438847</v>
      </c>
      <c r="AN245" s="23">
        <f t="shared" si="167"/>
        <v>612.95580278700822</v>
      </c>
      <c r="AO245" s="23">
        <f t="shared" si="168"/>
        <v>73.626498133943201</v>
      </c>
      <c r="AQ245" s="25">
        <v>231</v>
      </c>
      <c r="AR245" s="23">
        <f t="shared" si="169"/>
        <v>1130.4596550170538</v>
      </c>
      <c r="AS245" s="23">
        <f t="shared" si="188"/>
        <v>109858.92204921242</v>
      </c>
      <c r="AT245" s="23">
        <f t="shared" si="170"/>
        <v>514.9636971056832</v>
      </c>
      <c r="AU245" s="23">
        <f t="shared" si="171"/>
        <v>615.49595791137062</v>
      </c>
      <c r="AV245" s="23">
        <f t="shared" si="172"/>
        <v>77.816736451525472</v>
      </c>
      <c r="AW245" s="23"/>
      <c r="AX245" s="25">
        <v>231</v>
      </c>
      <c r="AY245" s="23">
        <f t="shared" si="173"/>
        <v>1194.4913688271995</v>
      </c>
      <c r="AZ245" s="23">
        <f t="shared" si="189"/>
        <v>112609.30028532016</v>
      </c>
      <c r="BA245" s="23">
        <f t="shared" si="174"/>
        <v>586.50677231937584</v>
      </c>
      <c r="BB245" s="23">
        <f t="shared" si="175"/>
        <v>607.98459650782365</v>
      </c>
      <c r="BC245" s="23">
        <f t="shared" si="176"/>
        <v>87.272207721123124</v>
      </c>
      <c r="BD245" s="23"/>
      <c r="BE245" s="25">
        <v>231</v>
      </c>
      <c r="BF245" s="23">
        <f t="shared" si="177"/>
        <v>1008.556220625067</v>
      </c>
      <c r="BG245" s="23">
        <f t="shared" si="190"/>
        <v>104271.11798466209</v>
      </c>
      <c r="BH245" s="23">
        <f t="shared" si="178"/>
        <v>380.15511765241382</v>
      </c>
      <c r="BI245" s="23">
        <f t="shared" si="179"/>
        <v>628.40110297265323</v>
      </c>
      <c r="BJ245" s="23">
        <f t="shared" si="180"/>
        <v>30.412409412193114</v>
      </c>
      <c r="BL245" s="25">
        <v>231</v>
      </c>
      <c r="BM245" s="23">
        <f t="shared" si="148"/>
        <v>881.11180941839041</v>
      </c>
      <c r="BN245" s="23">
        <f t="shared" si="191"/>
        <v>113981.79525760064</v>
      </c>
      <c r="BO245" s="23">
        <f t="shared" si="149"/>
        <v>356.19311018000195</v>
      </c>
      <c r="BP245" s="23">
        <f t="shared" si="181"/>
        <v>524.9186992383884</v>
      </c>
    </row>
    <row r="246" spans="1:68" x14ac:dyDescent="0.25">
      <c r="A246" s="23"/>
      <c r="B246" s="25">
        <v>232</v>
      </c>
      <c r="C246" s="23">
        <f t="shared" si="150"/>
        <v>997.43066099333657</v>
      </c>
      <c r="D246" s="23">
        <f t="shared" si="182"/>
        <v>101234.45115744254</v>
      </c>
      <c r="E246" s="23">
        <f t="shared" si="151"/>
        <v>390.17444716930981</v>
      </c>
      <c r="F246" s="23">
        <f t="shared" si="152"/>
        <v>607.25621382402676</v>
      </c>
      <c r="G246" s="23">
        <f t="shared" si="153"/>
        <v>78.45669964701797</v>
      </c>
      <c r="I246" s="25">
        <v>232</v>
      </c>
      <c r="J246" s="23">
        <f t="shared" si="144"/>
        <v>980.4839070089065</v>
      </c>
      <c r="K246" s="23">
        <f t="shared" si="183"/>
        <v>100757.90908135576</v>
      </c>
      <c r="L246" s="23">
        <f t="shared" si="154"/>
        <v>367.34654352577616</v>
      </c>
      <c r="M246" s="23">
        <f t="shared" si="155"/>
        <v>613.13736348313034</v>
      </c>
      <c r="N246" s="23">
        <f t="shared" si="156"/>
        <v>71.370185599293663</v>
      </c>
      <c r="O246" s="8"/>
      <c r="P246" s="25">
        <v>232</v>
      </c>
      <c r="Q246" s="23">
        <f t="shared" si="145"/>
        <v>839.98748210373606</v>
      </c>
      <c r="R246" s="23">
        <f t="shared" si="184"/>
        <v>119905.49564896044</v>
      </c>
      <c r="S246" s="23">
        <f t="shared" si="157"/>
        <v>374.70467390300132</v>
      </c>
      <c r="T246" s="23">
        <f t="shared" si="158"/>
        <v>465.28280820073473</v>
      </c>
      <c r="U246" s="23">
        <f t="shared" si="159"/>
        <v>84.933059418013656</v>
      </c>
      <c r="V246" s="8"/>
      <c r="W246" s="25">
        <v>232</v>
      </c>
      <c r="X246" s="23">
        <f t="shared" si="146"/>
        <v>839.98748210373606</v>
      </c>
      <c r="Y246" s="23">
        <f t="shared" si="185"/>
        <v>89065.894497653469</v>
      </c>
      <c r="Z246" s="23">
        <f t="shared" si="160"/>
        <v>278.33092030516707</v>
      </c>
      <c r="AA246" s="23">
        <f t="shared" si="161"/>
        <v>561.65656179856899</v>
      </c>
      <c r="AB246" s="23">
        <f t="shared" si="162"/>
        <v>63.088341935837882</v>
      </c>
      <c r="AC246" s="8"/>
      <c r="AD246" s="25">
        <v>232</v>
      </c>
      <c r="AE246" s="23">
        <f t="shared" si="147"/>
        <v>1113.5329199293101</v>
      </c>
      <c r="AF246" s="23">
        <f t="shared" si="186"/>
        <v>108947.40678547478</v>
      </c>
      <c r="AG246" s="23">
        <f t="shared" si="163"/>
        <v>469.71270105272947</v>
      </c>
      <c r="AH246" s="23">
        <f t="shared" si="164"/>
        <v>643.82021887658061</v>
      </c>
      <c r="AJ246" s="25">
        <v>232</v>
      </c>
      <c r="AK246" s="23">
        <f t="shared" si="165"/>
        <v>1024.3979982413966</v>
      </c>
      <c r="AL246" s="23">
        <f t="shared" si="187"/>
        <v>103330.33568042691</v>
      </c>
      <c r="AM246" s="23">
        <f t="shared" si="166"/>
        <v>409.01591206835656</v>
      </c>
      <c r="AN246" s="23">
        <f t="shared" si="167"/>
        <v>615.38208617304008</v>
      </c>
      <c r="AO246" s="23">
        <f t="shared" si="168"/>
        <v>73.192321106969075</v>
      </c>
      <c r="AQ246" s="25">
        <v>232</v>
      </c>
      <c r="AR246" s="23">
        <f t="shared" si="169"/>
        <v>1130.4596550170538</v>
      </c>
      <c r="AS246" s="23">
        <f t="shared" si="188"/>
        <v>109243.42609130105</v>
      </c>
      <c r="AT246" s="23">
        <f t="shared" si="170"/>
        <v>512.0785598029737</v>
      </c>
      <c r="AU246" s="23">
        <f t="shared" si="171"/>
        <v>618.38109521408012</v>
      </c>
      <c r="AV246" s="23">
        <f t="shared" si="172"/>
        <v>77.38076014800491</v>
      </c>
      <c r="AW246" s="23"/>
      <c r="AX246" s="25">
        <v>232</v>
      </c>
      <c r="AY246" s="23">
        <f t="shared" si="173"/>
        <v>1194.4913688271995</v>
      </c>
      <c r="AZ246" s="23">
        <f t="shared" si="189"/>
        <v>112001.31568881233</v>
      </c>
      <c r="BA246" s="23">
        <f t="shared" si="174"/>
        <v>583.34018587923083</v>
      </c>
      <c r="BB246" s="23">
        <f t="shared" si="175"/>
        <v>611.15118294796866</v>
      </c>
      <c r="BC246" s="23">
        <f t="shared" si="176"/>
        <v>86.80101965882956</v>
      </c>
      <c r="BD246" s="23"/>
      <c r="BE246" s="25">
        <v>232</v>
      </c>
      <c r="BF246" s="23">
        <f t="shared" si="177"/>
        <v>1008.556220625067</v>
      </c>
      <c r="BG246" s="23">
        <f t="shared" si="190"/>
        <v>103642.71688168944</v>
      </c>
      <c r="BH246" s="23">
        <f t="shared" si="178"/>
        <v>377.86407196449272</v>
      </c>
      <c r="BI246" s="23">
        <f t="shared" si="179"/>
        <v>630.69214866057428</v>
      </c>
      <c r="BJ246" s="23">
        <f t="shared" si="180"/>
        <v>30.229125757159423</v>
      </c>
      <c r="BL246" s="25">
        <v>232</v>
      </c>
      <c r="BM246" s="23">
        <f t="shared" si="148"/>
        <v>881.11180941839041</v>
      </c>
      <c r="BN246" s="23">
        <f t="shared" si="191"/>
        <v>113456.87655836224</v>
      </c>
      <c r="BO246" s="23">
        <f t="shared" si="149"/>
        <v>354.55273924488199</v>
      </c>
      <c r="BP246" s="23">
        <f t="shared" si="181"/>
        <v>526.55907017350842</v>
      </c>
    </row>
    <row r="247" spans="1:68" x14ac:dyDescent="0.25">
      <c r="A247" s="23"/>
      <c r="B247" s="25">
        <v>233</v>
      </c>
      <c r="C247" s="23">
        <f t="shared" si="150"/>
        <v>997.43066099333657</v>
      </c>
      <c r="D247" s="23">
        <f t="shared" si="182"/>
        <v>100627.19494361851</v>
      </c>
      <c r="E247" s="23">
        <f t="shared" si="151"/>
        <v>387.83398051186299</v>
      </c>
      <c r="F247" s="23">
        <f t="shared" si="152"/>
        <v>609.59668048147364</v>
      </c>
      <c r="G247" s="23">
        <f t="shared" si="153"/>
        <v>77.986076081304347</v>
      </c>
      <c r="I247" s="25">
        <v>233</v>
      </c>
      <c r="J247" s="23">
        <f t="shared" si="144"/>
        <v>980.4839070089065</v>
      </c>
      <c r="K247" s="23">
        <f t="shared" si="183"/>
        <v>100144.77171787263</v>
      </c>
      <c r="L247" s="23">
        <f t="shared" si="154"/>
        <v>365.11114688807726</v>
      </c>
      <c r="M247" s="23">
        <f t="shared" si="155"/>
        <v>615.3727601208293</v>
      </c>
      <c r="N247" s="23">
        <f t="shared" si="156"/>
        <v>70.935879966826448</v>
      </c>
      <c r="O247" s="8"/>
      <c r="P247" s="25">
        <v>233</v>
      </c>
      <c r="Q247" s="23">
        <f t="shared" si="145"/>
        <v>839.98748210373606</v>
      </c>
      <c r="R247" s="23">
        <f t="shared" si="184"/>
        <v>119440.2128407597</v>
      </c>
      <c r="S247" s="23">
        <f t="shared" si="157"/>
        <v>373.25066512737402</v>
      </c>
      <c r="T247" s="23">
        <f t="shared" si="158"/>
        <v>466.73681697636204</v>
      </c>
      <c r="U247" s="23">
        <f t="shared" si="159"/>
        <v>84.603484095538136</v>
      </c>
      <c r="V247" s="8"/>
      <c r="W247" s="25">
        <v>233</v>
      </c>
      <c r="X247" s="23">
        <f t="shared" si="146"/>
        <v>839.98748210373606</v>
      </c>
      <c r="Y247" s="23">
        <f t="shared" si="185"/>
        <v>88504.237935854893</v>
      </c>
      <c r="Z247" s="23">
        <f t="shared" si="160"/>
        <v>276.57574354954653</v>
      </c>
      <c r="AA247" s="23">
        <f t="shared" si="161"/>
        <v>563.41173855418947</v>
      </c>
      <c r="AB247" s="23">
        <f t="shared" si="162"/>
        <v>62.690501871230552</v>
      </c>
      <c r="AC247" s="8"/>
      <c r="AD247" s="25">
        <v>233</v>
      </c>
      <c r="AE247" s="23">
        <f t="shared" si="147"/>
        <v>1113.5329199293101</v>
      </c>
      <c r="AF247" s="23">
        <f t="shared" si="186"/>
        <v>108303.5865665982</v>
      </c>
      <c r="AG247" s="23">
        <f t="shared" si="163"/>
        <v>466.93695316736358</v>
      </c>
      <c r="AH247" s="23">
        <f t="shared" si="164"/>
        <v>646.59596676194656</v>
      </c>
      <c r="AJ247" s="25">
        <v>233</v>
      </c>
      <c r="AK247" s="23">
        <f t="shared" si="165"/>
        <v>1024.3979982413966</v>
      </c>
      <c r="AL247" s="23">
        <f t="shared" si="187"/>
        <v>102714.95359425388</v>
      </c>
      <c r="AM247" s="23">
        <f t="shared" si="166"/>
        <v>406.58002464392166</v>
      </c>
      <c r="AN247" s="23">
        <f t="shared" si="167"/>
        <v>617.81797359747497</v>
      </c>
      <c r="AO247" s="23">
        <f t="shared" si="168"/>
        <v>72.756425462596496</v>
      </c>
      <c r="AQ247" s="25">
        <v>233</v>
      </c>
      <c r="AR247" s="23">
        <f t="shared" si="169"/>
        <v>1130.4596550170538</v>
      </c>
      <c r="AS247" s="23">
        <f t="shared" si="188"/>
        <v>108625.04499608697</v>
      </c>
      <c r="AT247" s="23">
        <f t="shared" si="170"/>
        <v>509.17989841915767</v>
      </c>
      <c r="AU247" s="23">
        <f t="shared" si="171"/>
        <v>621.27975659789615</v>
      </c>
      <c r="AV247" s="23">
        <f t="shared" si="172"/>
        <v>76.942740205561606</v>
      </c>
      <c r="AW247" s="23"/>
      <c r="AX247" s="25">
        <v>233</v>
      </c>
      <c r="AY247" s="23">
        <f t="shared" si="173"/>
        <v>1194.4913688271995</v>
      </c>
      <c r="AZ247" s="23">
        <f t="shared" si="189"/>
        <v>111390.16450586436</v>
      </c>
      <c r="BA247" s="23">
        <f t="shared" si="174"/>
        <v>580.15710680137681</v>
      </c>
      <c r="BB247" s="23">
        <f t="shared" si="175"/>
        <v>614.33426202582268</v>
      </c>
      <c r="BC247" s="23">
        <f t="shared" si="176"/>
        <v>86.327377492044874</v>
      </c>
      <c r="BD247" s="23"/>
      <c r="BE247" s="25">
        <v>233</v>
      </c>
      <c r="BF247" s="23">
        <f t="shared" si="177"/>
        <v>1008.556220625067</v>
      </c>
      <c r="BG247" s="23">
        <f t="shared" si="190"/>
        <v>103012.02473302887</v>
      </c>
      <c r="BH247" s="23">
        <f t="shared" si="178"/>
        <v>375.56467350583438</v>
      </c>
      <c r="BI247" s="23">
        <f t="shared" si="179"/>
        <v>632.99154711923256</v>
      </c>
      <c r="BJ247" s="23">
        <f t="shared" si="180"/>
        <v>30.045173880466756</v>
      </c>
      <c r="BL247" s="25">
        <v>233</v>
      </c>
      <c r="BM247" s="23">
        <f t="shared" si="148"/>
        <v>881.11180941839041</v>
      </c>
      <c r="BN247" s="23">
        <f t="shared" si="191"/>
        <v>112930.31748818874</v>
      </c>
      <c r="BO247" s="23">
        <f t="shared" si="149"/>
        <v>352.90724215058975</v>
      </c>
      <c r="BP247" s="23">
        <f t="shared" si="181"/>
        <v>528.20456726780071</v>
      </c>
    </row>
    <row r="248" spans="1:68" x14ac:dyDescent="0.25">
      <c r="A248" s="23"/>
      <c r="B248" s="25">
        <v>234</v>
      </c>
      <c r="C248" s="23">
        <f t="shared" si="150"/>
        <v>997.43066099333657</v>
      </c>
      <c r="D248" s="23">
        <f t="shared" si="182"/>
        <v>100017.59826313704</v>
      </c>
      <c r="E248" s="23">
        <f t="shared" si="151"/>
        <v>385.48449330584072</v>
      </c>
      <c r="F248" s="23">
        <f t="shared" si="152"/>
        <v>611.94616768749586</v>
      </c>
      <c r="G248" s="23">
        <f t="shared" si="153"/>
        <v>77.51363865393121</v>
      </c>
      <c r="I248" s="25">
        <v>234</v>
      </c>
      <c r="J248" s="23">
        <f t="shared" si="144"/>
        <v>980.4839070089065</v>
      </c>
      <c r="K248" s="23">
        <f t="shared" si="183"/>
        <v>99529.398957751808</v>
      </c>
      <c r="L248" s="23">
        <f t="shared" si="154"/>
        <v>362.8676003668034</v>
      </c>
      <c r="M248" s="23">
        <f t="shared" si="155"/>
        <v>617.61630664210315</v>
      </c>
      <c r="N248" s="23">
        <f t="shared" si="156"/>
        <v>70.499990928407541</v>
      </c>
      <c r="O248" s="8"/>
      <c r="P248" s="25">
        <v>234</v>
      </c>
      <c r="Q248" s="23">
        <f t="shared" si="145"/>
        <v>839.98748210373606</v>
      </c>
      <c r="R248" s="23">
        <f t="shared" si="184"/>
        <v>118973.47602378334</v>
      </c>
      <c r="S248" s="23">
        <f t="shared" si="157"/>
        <v>371.79211257432291</v>
      </c>
      <c r="T248" s="23">
        <f t="shared" si="158"/>
        <v>468.19536952941314</v>
      </c>
      <c r="U248" s="23">
        <f t="shared" si="159"/>
        <v>84.272878850179865</v>
      </c>
      <c r="V248" s="8"/>
      <c r="W248" s="25">
        <v>234</v>
      </c>
      <c r="X248" s="23">
        <f t="shared" si="146"/>
        <v>839.98748210373606</v>
      </c>
      <c r="Y248" s="23">
        <f t="shared" si="185"/>
        <v>87940.826197300703</v>
      </c>
      <c r="Z248" s="23">
        <f t="shared" si="160"/>
        <v>274.8150818665647</v>
      </c>
      <c r="AA248" s="23">
        <f t="shared" si="161"/>
        <v>565.17240023717136</v>
      </c>
      <c r="AB248" s="23">
        <f t="shared" si="162"/>
        <v>62.291418556421334</v>
      </c>
      <c r="AC248" s="8"/>
      <c r="AD248" s="25">
        <v>234</v>
      </c>
      <c r="AE248" s="23">
        <f t="shared" si="147"/>
        <v>1113.5329199293101</v>
      </c>
      <c r="AF248" s="23">
        <f t="shared" si="186"/>
        <v>107656.99059983625</v>
      </c>
      <c r="AG248" s="23">
        <f t="shared" si="163"/>
        <v>464.14923800278336</v>
      </c>
      <c r="AH248" s="23">
        <f t="shared" si="164"/>
        <v>649.38368192652672</v>
      </c>
      <c r="AJ248" s="25">
        <v>234</v>
      </c>
      <c r="AK248" s="23">
        <f t="shared" si="165"/>
        <v>1024.3979982413966</v>
      </c>
      <c r="AL248" s="23">
        <f t="shared" si="187"/>
        <v>102097.13562065641</v>
      </c>
      <c r="AM248" s="23">
        <f t="shared" si="166"/>
        <v>404.13449516509831</v>
      </c>
      <c r="AN248" s="23">
        <f t="shared" si="167"/>
        <v>620.26350307629832</v>
      </c>
      <c r="AO248" s="23">
        <f t="shared" si="168"/>
        <v>72.318804397964968</v>
      </c>
      <c r="AQ248" s="25">
        <v>234</v>
      </c>
      <c r="AR248" s="23">
        <f t="shared" si="169"/>
        <v>1130.4596550170538</v>
      </c>
      <c r="AS248" s="23">
        <f t="shared" si="188"/>
        <v>108003.76523948908</v>
      </c>
      <c r="AT248" s="23">
        <f t="shared" si="170"/>
        <v>506.26764956010504</v>
      </c>
      <c r="AU248" s="23">
        <f t="shared" si="171"/>
        <v>624.19200545694878</v>
      </c>
      <c r="AV248" s="23">
        <f t="shared" si="172"/>
        <v>76.502667044638102</v>
      </c>
      <c r="AW248" s="23"/>
      <c r="AX248" s="25">
        <v>234</v>
      </c>
      <c r="AY248" s="23">
        <f t="shared" si="173"/>
        <v>1194.4913688271995</v>
      </c>
      <c r="AZ248" s="23">
        <f t="shared" si="189"/>
        <v>110775.83024383854</v>
      </c>
      <c r="BA248" s="23">
        <f t="shared" si="174"/>
        <v>576.95744918665901</v>
      </c>
      <c r="BB248" s="23">
        <f t="shared" si="175"/>
        <v>617.53391964054049</v>
      </c>
      <c r="BC248" s="23">
        <f t="shared" si="176"/>
        <v>85.85126843897487</v>
      </c>
      <c r="BD248" s="23"/>
      <c r="BE248" s="25">
        <v>234</v>
      </c>
      <c r="BF248" s="23">
        <f t="shared" si="177"/>
        <v>1008.556220625067</v>
      </c>
      <c r="BG248" s="23">
        <f t="shared" si="190"/>
        <v>102379.03318590963</v>
      </c>
      <c r="BH248" s="23">
        <f t="shared" si="178"/>
        <v>373.25689182362885</v>
      </c>
      <c r="BI248" s="23">
        <f t="shared" si="179"/>
        <v>635.29932880143815</v>
      </c>
      <c r="BJ248" s="23">
        <f t="shared" si="180"/>
        <v>29.860551345890311</v>
      </c>
      <c r="BL248" s="25">
        <v>234</v>
      </c>
      <c r="BM248" s="23">
        <f t="shared" si="148"/>
        <v>881.11180941839041</v>
      </c>
      <c r="BN248" s="23">
        <f t="shared" si="191"/>
        <v>112402.11292092093</v>
      </c>
      <c r="BO248" s="23">
        <f t="shared" si="149"/>
        <v>351.25660287787787</v>
      </c>
      <c r="BP248" s="23">
        <f t="shared" si="181"/>
        <v>529.85520654051254</v>
      </c>
    </row>
    <row r="249" spans="1:68" x14ac:dyDescent="0.25">
      <c r="A249" s="23"/>
      <c r="B249" s="25">
        <v>235</v>
      </c>
      <c r="C249" s="23">
        <f t="shared" si="150"/>
        <v>997.43066099333657</v>
      </c>
      <c r="D249" s="23">
        <f t="shared" si="182"/>
        <v>99405.65209544955</v>
      </c>
      <c r="E249" s="23">
        <f t="shared" si="151"/>
        <v>383.12595078454513</v>
      </c>
      <c r="F249" s="23">
        <f t="shared" si="152"/>
        <v>614.30471020879145</v>
      </c>
      <c r="G249" s="23">
        <f t="shared" si="153"/>
        <v>77.039380373973401</v>
      </c>
      <c r="I249" s="25">
        <v>235</v>
      </c>
      <c r="J249" s="23">
        <f t="shared" si="144"/>
        <v>980.4839070089065</v>
      </c>
      <c r="K249" s="23">
        <f t="shared" si="183"/>
        <v>98911.782651109708</v>
      </c>
      <c r="L249" s="23">
        <f t="shared" si="154"/>
        <v>360.61587424883743</v>
      </c>
      <c r="M249" s="23">
        <f t="shared" si="155"/>
        <v>619.86803276006913</v>
      </c>
      <c r="N249" s="23">
        <f t="shared" si="156"/>
        <v>70.062512711202714</v>
      </c>
      <c r="O249" s="8"/>
      <c r="P249" s="25">
        <v>235</v>
      </c>
      <c r="Q249" s="23">
        <f t="shared" si="145"/>
        <v>839.98748210373606</v>
      </c>
      <c r="R249" s="23">
        <f t="shared" si="184"/>
        <v>118505.28065425393</v>
      </c>
      <c r="S249" s="23">
        <f t="shared" si="157"/>
        <v>370.32900204454353</v>
      </c>
      <c r="T249" s="23">
        <f t="shared" si="158"/>
        <v>469.65848005919253</v>
      </c>
      <c r="U249" s="23">
        <f t="shared" si="159"/>
        <v>83.941240463429878</v>
      </c>
      <c r="V249" s="8"/>
      <c r="W249" s="25">
        <v>235</v>
      </c>
      <c r="X249" s="23">
        <f t="shared" si="146"/>
        <v>839.98748210373606</v>
      </c>
      <c r="Y249" s="23">
        <f t="shared" si="185"/>
        <v>87375.653797063525</v>
      </c>
      <c r="Z249" s="23">
        <f t="shared" si="160"/>
        <v>273.04891811582348</v>
      </c>
      <c r="AA249" s="23">
        <f t="shared" si="161"/>
        <v>566.93856398791263</v>
      </c>
      <c r="AB249" s="23">
        <f t="shared" si="162"/>
        <v>61.891088106253335</v>
      </c>
      <c r="AC249" s="8"/>
      <c r="AD249" s="25">
        <v>235</v>
      </c>
      <c r="AE249" s="23">
        <f t="shared" si="147"/>
        <v>1113.5329199293101</v>
      </c>
      <c r="AF249" s="23">
        <f t="shared" si="186"/>
        <v>107007.60691790972</v>
      </c>
      <c r="AG249" s="23">
        <f t="shared" si="163"/>
        <v>461.34950396360711</v>
      </c>
      <c r="AH249" s="23">
        <f t="shared" si="164"/>
        <v>652.18341596570303</v>
      </c>
      <c r="AJ249" s="25">
        <v>235</v>
      </c>
      <c r="AK249" s="23">
        <f t="shared" si="165"/>
        <v>1024.3979982413966</v>
      </c>
      <c r="AL249" s="23">
        <f t="shared" si="187"/>
        <v>101476.8721175801</v>
      </c>
      <c r="AM249" s="23">
        <f t="shared" si="166"/>
        <v>401.67928546542129</v>
      </c>
      <c r="AN249" s="23">
        <f t="shared" si="167"/>
        <v>622.71871277597529</v>
      </c>
      <c r="AO249" s="23">
        <f t="shared" si="168"/>
        <v>71.879451083285915</v>
      </c>
      <c r="AQ249" s="25">
        <v>235</v>
      </c>
      <c r="AR249" s="23">
        <f t="shared" si="169"/>
        <v>1130.4596550170538</v>
      </c>
      <c r="AS249" s="23">
        <f t="shared" si="188"/>
        <v>107379.57323403213</v>
      </c>
      <c r="AT249" s="23">
        <f t="shared" si="170"/>
        <v>503.34174953452555</v>
      </c>
      <c r="AU249" s="23">
        <f t="shared" si="171"/>
        <v>627.11790548252827</v>
      </c>
      <c r="AV249" s="23">
        <f t="shared" si="172"/>
        <v>76.060531040772759</v>
      </c>
      <c r="AW249" s="23"/>
      <c r="AX249" s="25">
        <v>235</v>
      </c>
      <c r="AY249" s="23">
        <f t="shared" si="173"/>
        <v>1194.4913688271995</v>
      </c>
      <c r="AZ249" s="23">
        <f t="shared" si="189"/>
        <v>110158.296324198</v>
      </c>
      <c r="BA249" s="23">
        <f t="shared" si="174"/>
        <v>573.74112668853127</v>
      </c>
      <c r="BB249" s="23">
        <f t="shared" si="175"/>
        <v>620.75024213866823</v>
      </c>
      <c r="BC249" s="23">
        <f t="shared" si="176"/>
        <v>85.372679651253449</v>
      </c>
      <c r="BD249" s="23"/>
      <c r="BE249" s="25">
        <v>235</v>
      </c>
      <c r="BF249" s="23">
        <f t="shared" si="177"/>
        <v>1008.556220625067</v>
      </c>
      <c r="BG249" s="23">
        <f t="shared" si="190"/>
        <v>101743.73385710819</v>
      </c>
      <c r="BH249" s="23">
        <f t="shared" si="178"/>
        <v>370.94069635404026</v>
      </c>
      <c r="BI249" s="23">
        <f t="shared" si="179"/>
        <v>637.61552427102674</v>
      </c>
      <c r="BJ249" s="23">
        <f t="shared" si="180"/>
        <v>29.675255708323224</v>
      </c>
      <c r="BL249" s="25">
        <v>235</v>
      </c>
      <c r="BM249" s="23">
        <f t="shared" si="148"/>
        <v>881.11180941839041</v>
      </c>
      <c r="BN249" s="23">
        <f t="shared" si="191"/>
        <v>111872.25771438042</v>
      </c>
      <c r="BO249" s="23">
        <f t="shared" si="149"/>
        <v>349.60080535743879</v>
      </c>
      <c r="BP249" s="23">
        <f t="shared" si="181"/>
        <v>531.51100406095156</v>
      </c>
    </row>
    <row r="250" spans="1:68" x14ac:dyDescent="0.25">
      <c r="A250" s="23"/>
      <c r="B250" s="25">
        <v>236</v>
      </c>
      <c r="C250" s="23">
        <f t="shared" si="150"/>
        <v>997.43066099333657</v>
      </c>
      <c r="D250" s="23">
        <f t="shared" si="182"/>
        <v>98791.347385240762</v>
      </c>
      <c r="E250" s="23">
        <f t="shared" si="151"/>
        <v>380.7583180472821</v>
      </c>
      <c r="F250" s="23">
        <f t="shared" si="152"/>
        <v>616.67234294605441</v>
      </c>
      <c r="G250" s="23">
        <f t="shared" si="153"/>
        <v>76.563294223561584</v>
      </c>
      <c r="I250" s="25">
        <v>236</v>
      </c>
      <c r="J250" s="23">
        <f t="shared" si="144"/>
        <v>980.4839070089065</v>
      </c>
      <c r="K250" s="23">
        <f t="shared" si="183"/>
        <v>98291.914618349634</v>
      </c>
      <c r="L250" s="23">
        <f t="shared" si="154"/>
        <v>358.35593871273301</v>
      </c>
      <c r="M250" s="23">
        <f t="shared" si="155"/>
        <v>622.12796829617355</v>
      </c>
      <c r="N250" s="23">
        <f t="shared" si="156"/>
        <v>69.623439521330994</v>
      </c>
      <c r="O250" s="8"/>
      <c r="P250" s="25">
        <v>236</v>
      </c>
      <c r="Q250" s="23">
        <f t="shared" si="145"/>
        <v>839.98748210373606</v>
      </c>
      <c r="R250" s="23">
        <f t="shared" si="184"/>
        <v>118035.62217419474</v>
      </c>
      <c r="S250" s="23">
        <f t="shared" si="157"/>
        <v>368.86131929435851</v>
      </c>
      <c r="T250" s="23">
        <f t="shared" si="158"/>
        <v>471.12616280937755</v>
      </c>
      <c r="U250" s="23">
        <f t="shared" si="159"/>
        <v>83.608565706721279</v>
      </c>
      <c r="V250" s="8"/>
      <c r="W250" s="25">
        <v>236</v>
      </c>
      <c r="X250" s="23">
        <f t="shared" si="146"/>
        <v>839.98748210373606</v>
      </c>
      <c r="Y250" s="23">
        <f t="shared" si="185"/>
        <v>86808.715233075607</v>
      </c>
      <c r="Z250" s="23">
        <f t="shared" si="160"/>
        <v>271.27723510336125</v>
      </c>
      <c r="AA250" s="23">
        <f t="shared" si="161"/>
        <v>568.71024700037481</v>
      </c>
      <c r="AB250" s="23">
        <f t="shared" si="162"/>
        <v>61.489506623428561</v>
      </c>
      <c r="AC250" s="8"/>
      <c r="AD250" s="25">
        <v>236</v>
      </c>
      <c r="AE250" s="23">
        <f t="shared" si="147"/>
        <v>1113.5329199293101</v>
      </c>
      <c r="AF250" s="23">
        <f t="shared" si="186"/>
        <v>106355.42350194402</v>
      </c>
      <c r="AG250" s="23">
        <f t="shared" si="163"/>
        <v>458.53769923200622</v>
      </c>
      <c r="AH250" s="23">
        <f t="shared" si="164"/>
        <v>654.99522069730392</v>
      </c>
      <c r="AJ250" s="25">
        <v>236</v>
      </c>
      <c r="AK250" s="23">
        <f t="shared" si="165"/>
        <v>1024.3979982413966</v>
      </c>
      <c r="AL250" s="23">
        <f t="shared" si="187"/>
        <v>100854.15340480412</v>
      </c>
      <c r="AM250" s="23">
        <f t="shared" si="166"/>
        <v>399.21435722734969</v>
      </c>
      <c r="AN250" s="23">
        <f t="shared" si="167"/>
        <v>625.183641014047</v>
      </c>
      <c r="AO250" s="23">
        <f t="shared" si="168"/>
        <v>71.43835866173626</v>
      </c>
      <c r="AQ250" s="25">
        <v>236</v>
      </c>
      <c r="AR250" s="23">
        <f t="shared" si="169"/>
        <v>1130.4596550170538</v>
      </c>
      <c r="AS250" s="23">
        <f t="shared" si="188"/>
        <v>106752.45532854959</v>
      </c>
      <c r="AT250" s="23">
        <f t="shared" si="170"/>
        <v>500.40213435257618</v>
      </c>
      <c r="AU250" s="23">
        <f t="shared" si="171"/>
        <v>630.05752066447758</v>
      </c>
      <c r="AV250" s="23">
        <f t="shared" si="172"/>
        <v>75.616322524389304</v>
      </c>
      <c r="AW250" s="23"/>
      <c r="AX250" s="25">
        <v>236</v>
      </c>
      <c r="AY250" s="23">
        <f t="shared" si="173"/>
        <v>1194.4913688271995</v>
      </c>
      <c r="AZ250" s="23">
        <f t="shared" si="189"/>
        <v>109537.54608205933</v>
      </c>
      <c r="BA250" s="23">
        <f t="shared" si="174"/>
        <v>570.50805251072563</v>
      </c>
      <c r="BB250" s="23">
        <f t="shared" si="175"/>
        <v>623.98331631647386</v>
      </c>
      <c r="BC250" s="23">
        <f t="shared" si="176"/>
        <v>84.891598213595984</v>
      </c>
      <c r="BD250" s="23"/>
      <c r="BE250" s="25">
        <v>236</v>
      </c>
      <c r="BF250" s="23">
        <f t="shared" si="177"/>
        <v>1008.556220625067</v>
      </c>
      <c r="BG250" s="23">
        <f t="shared" si="190"/>
        <v>101106.11833283717</v>
      </c>
      <c r="BH250" s="23">
        <f t="shared" si="178"/>
        <v>368.61605642180217</v>
      </c>
      <c r="BI250" s="23">
        <f t="shared" si="179"/>
        <v>639.94016420326489</v>
      </c>
      <c r="BJ250" s="23">
        <f t="shared" si="180"/>
        <v>29.489284513744177</v>
      </c>
      <c r="BL250" s="25">
        <v>236</v>
      </c>
      <c r="BM250" s="23">
        <f t="shared" si="148"/>
        <v>881.11180941839041</v>
      </c>
      <c r="BN250" s="23">
        <f t="shared" si="191"/>
        <v>111340.74671031946</v>
      </c>
      <c r="BO250" s="23">
        <f t="shared" si="149"/>
        <v>347.93983346974829</v>
      </c>
      <c r="BP250" s="23">
        <f t="shared" si="181"/>
        <v>533.17197594864206</v>
      </c>
    </row>
    <row r="251" spans="1:68" x14ac:dyDescent="0.25">
      <c r="A251" s="23"/>
      <c r="B251" s="25">
        <v>237</v>
      </c>
      <c r="C251" s="23">
        <f t="shared" si="150"/>
        <v>997.43066099333657</v>
      </c>
      <c r="D251" s="23">
        <f t="shared" si="182"/>
        <v>98174.675042294708</v>
      </c>
      <c r="E251" s="23">
        <f t="shared" si="151"/>
        <v>378.38156005884417</v>
      </c>
      <c r="F251" s="23">
        <f t="shared" si="152"/>
        <v>619.04910093449234</v>
      </c>
      <c r="G251" s="23">
        <f t="shared" si="153"/>
        <v>76.085373157778392</v>
      </c>
      <c r="I251" s="25">
        <v>237</v>
      </c>
      <c r="J251" s="23">
        <f t="shared" si="144"/>
        <v>980.4839070089065</v>
      </c>
      <c r="K251" s="23">
        <f t="shared" si="183"/>
        <v>97669.786650053458</v>
      </c>
      <c r="L251" s="23">
        <f t="shared" si="154"/>
        <v>356.08776382831985</v>
      </c>
      <c r="M251" s="23">
        <f t="shared" si="155"/>
        <v>624.39614318058671</v>
      </c>
      <c r="N251" s="23">
        <f t="shared" si="156"/>
        <v>69.182765543787866</v>
      </c>
      <c r="O251" s="8"/>
      <c r="P251" s="25">
        <v>237</v>
      </c>
      <c r="Q251" s="23">
        <f t="shared" si="145"/>
        <v>839.98748210373606</v>
      </c>
      <c r="R251" s="23">
        <f t="shared" si="184"/>
        <v>117564.49601138536</v>
      </c>
      <c r="S251" s="23">
        <f t="shared" si="157"/>
        <v>367.3890500355792</v>
      </c>
      <c r="T251" s="23">
        <f t="shared" si="158"/>
        <v>472.59843206815685</v>
      </c>
      <c r="U251" s="23">
        <f t="shared" si="159"/>
        <v>83.274851341397962</v>
      </c>
      <c r="V251" s="8"/>
      <c r="W251" s="25">
        <v>237</v>
      </c>
      <c r="X251" s="23">
        <f t="shared" si="146"/>
        <v>839.98748210373606</v>
      </c>
      <c r="Y251" s="23">
        <f t="shared" si="185"/>
        <v>86240.004986075233</v>
      </c>
      <c r="Z251" s="23">
        <f t="shared" si="160"/>
        <v>269.50001558148506</v>
      </c>
      <c r="AA251" s="23">
        <f t="shared" si="161"/>
        <v>570.487466522251</v>
      </c>
      <c r="AB251" s="23">
        <f t="shared" si="162"/>
        <v>61.08667019846996</v>
      </c>
      <c r="AC251" s="8"/>
      <c r="AD251" s="25">
        <v>237</v>
      </c>
      <c r="AE251" s="23">
        <f t="shared" si="147"/>
        <v>1113.5329199293101</v>
      </c>
      <c r="AF251" s="23">
        <f t="shared" si="186"/>
        <v>105700.42828124671</v>
      </c>
      <c r="AG251" s="23">
        <f t="shared" si="163"/>
        <v>455.71377176674616</v>
      </c>
      <c r="AH251" s="23">
        <f t="shared" si="164"/>
        <v>657.81914816256392</v>
      </c>
      <c r="AJ251" s="25">
        <v>237</v>
      </c>
      <c r="AK251" s="23">
        <f t="shared" si="165"/>
        <v>1024.3979982413966</v>
      </c>
      <c r="AL251" s="23">
        <f t="shared" si="187"/>
        <v>100228.96976379007</v>
      </c>
      <c r="AM251" s="23">
        <f t="shared" si="166"/>
        <v>396.73967198166906</v>
      </c>
      <c r="AN251" s="23">
        <f t="shared" si="167"/>
        <v>627.65832625972757</v>
      </c>
      <c r="AO251" s="23">
        <f t="shared" si="168"/>
        <v>70.995520249351301</v>
      </c>
      <c r="AQ251" s="25">
        <v>237</v>
      </c>
      <c r="AR251" s="23">
        <f t="shared" si="169"/>
        <v>1130.4596550170538</v>
      </c>
      <c r="AS251" s="23">
        <f t="shared" si="188"/>
        <v>106122.39780788512</v>
      </c>
      <c r="AT251" s="23">
        <f t="shared" si="170"/>
        <v>497.44873972446146</v>
      </c>
      <c r="AU251" s="23">
        <f t="shared" si="171"/>
        <v>633.01091529259236</v>
      </c>
      <c r="AV251" s="23">
        <f t="shared" si="172"/>
        <v>75.170031780585305</v>
      </c>
      <c r="AW251" s="23"/>
      <c r="AX251" s="25">
        <v>237</v>
      </c>
      <c r="AY251" s="23">
        <f t="shared" si="173"/>
        <v>1194.4913688271995</v>
      </c>
      <c r="AZ251" s="23">
        <f t="shared" si="189"/>
        <v>108913.56276574286</v>
      </c>
      <c r="BA251" s="23">
        <f t="shared" si="174"/>
        <v>567.25813940491071</v>
      </c>
      <c r="BB251" s="23">
        <f t="shared" si="175"/>
        <v>627.23322942228879</v>
      </c>
      <c r="BC251" s="23">
        <f t="shared" si="176"/>
        <v>84.408011143450707</v>
      </c>
      <c r="BD251" s="23"/>
      <c r="BE251" s="25">
        <v>237</v>
      </c>
      <c r="BF251" s="23">
        <f t="shared" si="177"/>
        <v>1008.556220625067</v>
      </c>
      <c r="BG251" s="23">
        <f t="shared" si="190"/>
        <v>100466.17816863391</v>
      </c>
      <c r="BH251" s="23">
        <f t="shared" si="178"/>
        <v>366.28294123981107</v>
      </c>
      <c r="BI251" s="23">
        <f t="shared" si="179"/>
        <v>642.27327938525593</v>
      </c>
      <c r="BJ251" s="23">
        <f t="shared" si="180"/>
        <v>29.302635299184892</v>
      </c>
      <c r="BL251" s="25">
        <v>237</v>
      </c>
      <c r="BM251" s="23">
        <f t="shared" si="148"/>
        <v>881.11180941839041</v>
      </c>
      <c r="BN251" s="23">
        <f t="shared" si="191"/>
        <v>110807.57473437082</v>
      </c>
      <c r="BO251" s="23">
        <f t="shared" si="149"/>
        <v>346.27367104490878</v>
      </c>
      <c r="BP251" s="23">
        <f t="shared" si="181"/>
        <v>534.83813837348157</v>
      </c>
    </row>
    <row r="252" spans="1:68" x14ac:dyDescent="0.25">
      <c r="A252" s="23"/>
      <c r="B252" s="25">
        <v>238</v>
      </c>
      <c r="C252" s="23">
        <f t="shared" si="150"/>
        <v>997.43066099333657</v>
      </c>
      <c r="D252" s="23">
        <f t="shared" si="182"/>
        <v>97555.625941360209</v>
      </c>
      <c r="E252" s="23">
        <f t="shared" si="151"/>
        <v>375.99564164899249</v>
      </c>
      <c r="F252" s="23">
        <f t="shared" si="152"/>
        <v>621.43501934434403</v>
      </c>
      <c r="G252" s="23">
        <f t="shared" si="153"/>
        <v>75.60561010455416</v>
      </c>
      <c r="I252" s="25">
        <v>238</v>
      </c>
      <c r="J252" s="23">
        <f t="shared" si="144"/>
        <v>980.4839070089065</v>
      </c>
      <c r="K252" s="23">
        <f t="shared" si="183"/>
        <v>97045.390506872878</v>
      </c>
      <c r="L252" s="23">
        <f t="shared" si="154"/>
        <v>353.81131955630735</v>
      </c>
      <c r="M252" s="23">
        <f t="shared" si="155"/>
        <v>626.67258745259915</v>
      </c>
      <c r="N252" s="23">
        <f t="shared" si="156"/>
        <v>68.740484942368298</v>
      </c>
      <c r="O252" s="8"/>
      <c r="P252" s="25">
        <v>238</v>
      </c>
      <c r="Q252" s="23">
        <f t="shared" si="145"/>
        <v>839.98748210373606</v>
      </c>
      <c r="R252" s="23">
        <f t="shared" si="184"/>
        <v>117091.8975793172</v>
      </c>
      <c r="S252" s="23">
        <f t="shared" si="157"/>
        <v>365.91217993536623</v>
      </c>
      <c r="T252" s="23">
        <f t="shared" si="158"/>
        <v>474.07530216836983</v>
      </c>
      <c r="U252" s="23">
        <f t="shared" si="159"/>
        <v>82.940094118683021</v>
      </c>
      <c r="V252" s="8"/>
      <c r="W252" s="25">
        <v>238</v>
      </c>
      <c r="X252" s="23">
        <f t="shared" si="146"/>
        <v>839.98748210373606</v>
      </c>
      <c r="Y252" s="23">
        <f t="shared" si="185"/>
        <v>85669.517519552988</v>
      </c>
      <c r="Z252" s="23">
        <f t="shared" si="160"/>
        <v>267.71724224860304</v>
      </c>
      <c r="AA252" s="23">
        <f t="shared" si="161"/>
        <v>572.27023985513301</v>
      </c>
      <c r="AB252" s="23">
        <f t="shared" si="162"/>
        <v>60.682574909683368</v>
      </c>
      <c r="AC252" s="8"/>
      <c r="AD252" s="25">
        <v>238</v>
      </c>
      <c r="AE252" s="23">
        <f t="shared" si="147"/>
        <v>1113.5329199293101</v>
      </c>
      <c r="AF252" s="23">
        <f t="shared" si="186"/>
        <v>105042.60913308414</v>
      </c>
      <c r="AG252" s="23">
        <f t="shared" si="163"/>
        <v>452.87766930222341</v>
      </c>
      <c r="AH252" s="23">
        <f t="shared" si="164"/>
        <v>660.65525062708662</v>
      </c>
      <c r="AJ252" s="25">
        <v>238</v>
      </c>
      <c r="AK252" s="23">
        <f t="shared" si="165"/>
        <v>1024.3979982413966</v>
      </c>
      <c r="AL252" s="23">
        <f t="shared" si="187"/>
        <v>99601.311437530341</v>
      </c>
      <c r="AM252" s="23">
        <f t="shared" si="166"/>
        <v>394.25519110689095</v>
      </c>
      <c r="AN252" s="23">
        <f t="shared" si="167"/>
        <v>630.14280713450569</v>
      </c>
      <c r="AO252" s="23">
        <f t="shared" si="168"/>
        <v>70.550928934917337</v>
      </c>
      <c r="AQ252" s="25">
        <v>238</v>
      </c>
      <c r="AR252" s="23">
        <f t="shared" si="169"/>
        <v>1130.4596550170538</v>
      </c>
      <c r="AS252" s="23">
        <f t="shared" si="188"/>
        <v>105489.38689259253</v>
      </c>
      <c r="AT252" s="23">
        <f t="shared" si="170"/>
        <v>494.48150105902749</v>
      </c>
      <c r="AU252" s="23">
        <f t="shared" si="171"/>
        <v>635.97815395802627</v>
      </c>
      <c r="AV252" s="23">
        <f t="shared" si="172"/>
        <v>74.721649048919716</v>
      </c>
      <c r="AW252" s="23"/>
      <c r="AX252" s="25">
        <v>238</v>
      </c>
      <c r="AY252" s="23">
        <f t="shared" si="173"/>
        <v>1194.4913688271995</v>
      </c>
      <c r="AZ252" s="23">
        <f t="shared" si="189"/>
        <v>108286.32953632057</v>
      </c>
      <c r="BA252" s="23">
        <f t="shared" si="174"/>
        <v>563.9912996683363</v>
      </c>
      <c r="BB252" s="23">
        <f t="shared" si="175"/>
        <v>630.5000691588632</v>
      </c>
      <c r="BC252" s="23">
        <f t="shared" si="176"/>
        <v>83.921905390648433</v>
      </c>
      <c r="BD252" s="23"/>
      <c r="BE252" s="25">
        <v>238</v>
      </c>
      <c r="BF252" s="23">
        <f t="shared" si="177"/>
        <v>1008.556220625067</v>
      </c>
      <c r="BG252" s="23">
        <f t="shared" si="190"/>
        <v>99823.904889248646</v>
      </c>
      <c r="BH252" s="23">
        <f t="shared" si="178"/>
        <v>363.94131990871898</v>
      </c>
      <c r="BI252" s="23">
        <f t="shared" si="179"/>
        <v>644.61490071634807</v>
      </c>
      <c r="BJ252" s="23">
        <f t="shared" si="180"/>
        <v>29.115305592697524</v>
      </c>
      <c r="BL252" s="25">
        <v>238</v>
      </c>
      <c r="BM252" s="23">
        <f t="shared" si="148"/>
        <v>881.11180941839041</v>
      </c>
      <c r="BN252" s="23">
        <f t="shared" si="191"/>
        <v>110272.73659599734</v>
      </c>
      <c r="BO252" s="23">
        <f t="shared" si="149"/>
        <v>344.60230186249163</v>
      </c>
      <c r="BP252" s="23">
        <f t="shared" si="181"/>
        <v>536.50950755589884</v>
      </c>
    </row>
    <row r="253" spans="1:68" x14ac:dyDescent="0.25">
      <c r="A253" s="23"/>
      <c r="B253" s="25">
        <v>239</v>
      </c>
      <c r="C253" s="23">
        <f t="shared" si="150"/>
        <v>997.43066099333657</v>
      </c>
      <c r="D253" s="23">
        <f t="shared" si="182"/>
        <v>96934.19092201587</v>
      </c>
      <c r="E253" s="23">
        <f t="shared" si="151"/>
        <v>373.60052751193615</v>
      </c>
      <c r="F253" s="23">
        <f t="shared" si="152"/>
        <v>623.83013348140048</v>
      </c>
      <c r="G253" s="23">
        <f t="shared" si="153"/>
        <v>75.123997964562292</v>
      </c>
      <c r="I253" s="25">
        <v>239</v>
      </c>
      <c r="J253" s="23">
        <f t="shared" si="144"/>
        <v>980.4839070089065</v>
      </c>
      <c r="K253" s="23">
        <f t="shared" si="183"/>
        <v>96418.717919420276</v>
      </c>
      <c r="L253" s="23">
        <f t="shared" si="154"/>
        <v>351.5265757478864</v>
      </c>
      <c r="M253" s="23">
        <f t="shared" si="155"/>
        <v>628.95733126102004</v>
      </c>
      <c r="N253" s="23">
        <f t="shared" si="156"/>
        <v>68.29659185958937</v>
      </c>
      <c r="O253" s="8"/>
      <c r="P253" s="25">
        <v>239</v>
      </c>
      <c r="Q253" s="23">
        <f t="shared" si="145"/>
        <v>839.98748210373606</v>
      </c>
      <c r="R253" s="23">
        <f t="shared" si="184"/>
        <v>116617.82227714884</v>
      </c>
      <c r="S253" s="23">
        <f t="shared" si="157"/>
        <v>364.43069461609008</v>
      </c>
      <c r="T253" s="23">
        <f t="shared" si="158"/>
        <v>475.55678748764598</v>
      </c>
      <c r="U253" s="23">
        <f t="shared" si="159"/>
        <v>82.604290779647101</v>
      </c>
      <c r="V253" s="8"/>
      <c r="W253" s="25">
        <v>239</v>
      </c>
      <c r="X253" s="23">
        <f t="shared" si="146"/>
        <v>839.98748210373606</v>
      </c>
      <c r="Y253" s="23">
        <f t="shared" si="185"/>
        <v>85097.247279697855</v>
      </c>
      <c r="Z253" s="23">
        <f t="shared" si="160"/>
        <v>265.92889774905575</v>
      </c>
      <c r="AA253" s="23">
        <f t="shared" si="161"/>
        <v>574.05858435468031</v>
      </c>
      <c r="AB253" s="23">
        <f t="shared" si="162"/>
        <v>60.277216823119318</v>
      </c>
      <c r="AC253" s="8"/>
      <c r="AD253" s="25">
        <v>239</v>
      </c>
      <c r="AE253" s="23">
        <f t="shared" si="147"/>
        <v>1113.5329199293101</v>
      </c>
      <c r="AF253" s="23">
        <f t="shared" si="186"/>
        <v>104381.95388245706</v>
      </c>
      <c r="AG253" s="23">
        <f t="shared" si="163"/>
        <v>450.02933934749808</v>
      </c>
      <c r="AH253" s="23">
        <f t="shared" si="164"/>
        <v>663.503580581812</v>
      </c>
      <c r="AJ253" s="25">
        <v>239</v>
      </c>
      <c r="AK253" s="23">
        <f t="shared" si="165"/>
        <v>1024.3979982413966</v>
      </c>
      <c r="AL253" s="23">
        <f t="shared" si="187"/>
        <v>98971.168630395841</v>
      </c>
      <c r="AM253" s="23">
        <f t="shared" si="166"/>
        <v>391.76087582865023</v>
      </c>
      <c r="AN253" s="23">
        <f t="shared" si="167"/>
        <v>632.63712241274641</v>
      </c>
      <c r="AO253" s="23">
        <f t="shared" si="168"/>
        <v>70.104577779863732</v>
      </c>
      <c r="AQ253" s="25">
        <v>239</v>
      </c>
      <c r="AR253" s="23">
        <f t="shared" si="169"/>
        <v>1130.4596550170538</v>
      </c>
      <c r="AS253" s="23">
        <f t="shared" si="188"/>
        <v>104853.40873863451</v>
      </c>
      <c r="AT253" s="23">
        <f t="shared" si="170"/>
        <v>491.50035346234921</v>
      </c>
      <c r="AU253" s="23">
        <f t="shared" si="171"/>
        <v>638.95930155470455</v>
      </c>
      <c r="AV253" s="23">
        <f t="shared" si="172"/>
        <v>74.271164523199445</v>
      </c>
      <c r="AW253" s="23"/>
      <c r="AX253" s="25">
        <v>239</v>
      </c>
      <c r="AY253" s="23">
        <f t="shared" si="173"/>
        <v>1194.4913688271995</v>
      </c>
      <c r="AZ253" s="23">
        <f t="shared" si="189"/>
        <v>107655.8294671617</v>
      </c>
      <c r="BA253" s="23">
        <f t="shared" si="174"/>
        <v>560.70744514146713</v>
      </c>
      <c r="BB253" s="23">
        <f t="shared" si="175"/>
        <v>633.78392368573236</v>
      </c>
      <c r="BC253" s="23">
        <f t="shared" si="176"/>
        <v>83.433267837050323</v>
      </c>
      <c r="BD253" s="23"/>
      <c r="BE253" s="25">
        <v>239</v>
      </c>
      <c r="BF253" s="23">
        <f t="shared" si="177"/>
        <v>1008.556220625067</v>
      </c>
      <c r="BG253" s="23">
        <f t="shared" si="190"/>
        <v>99179.289988532299</v>
      </c>
      <c r="BH253" s="23">
        <f t="shared" si="178"/>
        <v>361.59116141652396</v>
      </c>
      <c r="BI253" s="23">
        <f t="shared" si="179"/>
        <v>646.96505920854304</v>
      </c>
      <c r="BJ253" s="23">
        <f t="shared" si="180"/>
        <v>28.927292913321924</v>
      </c>
      <c r="BL253" s="25">
        <v>239</v>
      </c>
      <c r="BM253" s="23">
        <f t="shared" si="148"/>
        <v>881.11180941839041</v>
      </c>
      <c r="BN253" s="23">
        <f t="shared" si="191"/>
        <v>109736.22708844145</v>
      </c>
      <c r="BO253" s="23">
        <f t="shared" si="149"/>
        <v>342.92570965137946</v>
      </c>
      <c r="BP253" s="23">
        <f t="shared" si="181"/>
        <v>538.186099767011</v>
      </c>
    </row>
    <row r="254" spans="1:68" x14ac:dyDescent="0.25">
      <c r="A254" s="23"/>
      <c r="B254" s="25">
        <v>240</v>
      </c>
      <c r="C254" s="23">
        <f t="shared" si="150"/>
        <v>997.43066099333657</v>
      </c>
      <c r="D254" s="23">
        <f t="shared" si="182"/>
        <v>96310.360788534468</v>
      </c>
      <c r="E254" s="23">
        <f t="shared" si="151"/>
        <v>371.19618220580992</v>
      </c>
      <c r="F254" s="23">
        <f t="shared" si="152"/>
        <v>626.23447878752665</v>
      </c>
      <c r="G254" s="23">
        <f t="shared" si="153"/>
        <v>74.640529611114204</v>
      </c>
      <c r="I254" s="25">
        <v>240</v>
      </c>
      <c r="J254" s="23">
        <f t="shared" si="144"/>
        <v>980.4839070089065</v>
      </c>
      <c r="K254" s="23">
        <f t="shared" si="183"/>
        <v>95789.760588159261</v>
      </c>
      <c r="L254" s="23">
        <f t="shared" si="154"/>
        <v>349.2335021443306</v>
      </c>
      <c r="M254" s="23">
        <f t="shared" si="155"/>
        <v>631.2504048645759</v>
      </c>
      <c r="N254" s="23">
        <f t="shared" si="156"/>
        <v>67.851080416612817</v>
      </c>
      <c r="O254" s="8"/>
      <c r="P254" s="25">
        <v>240</v>
      </c>
      <c r="Q254" s="23">
        <f t="shared" si="145"/>
        <v>839.98748210373606</v>
      </c>
      <c r="R254" s="23">
        <f t="shared" si="184"/>
        <v>116142.26548966119</v>
      </c>
      <c r="S254" s="23">
        <f t="shared" si="157"/>
        <v>362.94457965519121</v>
      </c>
      <c r="T254" s="23">
        <f t="shared" si="158"/>
        <v>477.04290244854485</v>
      </c>
      <c r="U254" s="23">
        <f t="shared" si="159"/>
        <v>82.267438055176683</v>
      </c>
      <c r="V254" s="8"/>
      <c r="W254" s="25">
        <v>240</v>
      </c>
      <c r="X254" s="23">
        <f t="shared" si="146"/>
        <v>839.98748210373606</v>
      </c>
      <c r="Y254" s="23">
        <f t="shared" si="185"/>
        <v>84523.188695343168</v>
      </c>
      <c r="Z254" s="23">
        <f t="shared" si="160"/>
        <v>264.13496467294738</v>
      </c>
      <c r="AA254" s="23">
        <f t="shared" si="161"/>
        <v>575.85251743078868</v>
      </c>
      <c r="AB254" s="23">
        <f t="shared" si="162"/>
        <v>59.870591992534749</v>
      </c>
      <c r="AC254" s="8"/>
      <c r="AD254" s="25">
        <v>240</v>
      </c>
      <c r="AE254" s="23">
        <f t="shared" si="147"/>
        <v>1113.5329199293101</v>
      </c>
      <c r="AF254" s="23">
        <f t="shared" si="186"/>
        <v>103718.45030187524</v>
      </c>
      <c r="AG254" s="23">
        <f t="shared" si="163"/>
        <v>447.16872918532215</v>
      </c>
      <c r="AH254" s="23">
        <f t="shared" si="164"/>
        <v>666.36419074398793</v>
      </c>
      <c r="AJ254" s="25">
        <v>240</v>
      </c>
      <c r="AK254" s="23">
        <f t="shared" si="165"/>
        <v>1024.3979982413966</v>
      </c>
      <c r="AL254" s="23">
        <f t="shared" si="187"/>
        <v>98338.531507983091</v>
      </c>
      <c r="AM254" s="23">
        <f t="shared" si="166"/>
        <v>389.25668721909977</v>
      </c>
      <c r="AN254" s="23">
        <f t="shared" si="167"/>
        <v>635.1413110222968</v>
      </c>
      <c r="AO254" s="23">
        <f t="shared" si="168"/>
        <v>69.656459818154701</v>
      </c>
      <c r="AQ254" s="25">
        <v>240</v>
      </c>
      <c r="AR254" s="23">
        <f t="shared" si="169"/>
        <v>1130.4596550170538</v>
      </c>
      <c r="AS254" s="23">
        <f t="shared" si="188"/>
        <v>104214.44943707981</v>
      </c>
      <c r="AT254" s="23">
        <f t="shared" si="170"/>
        <v>488.50523173631154</v>
      </c>
      <c r="AU254" s="23">
        <f t="shared" si="171"/>
        <v>641.95442328074228</v>
      </c>
      <c r="AV254" s="23">
        <f t="shared" si="172"/>
        <v>73.818568351264872</v>
      </c>
      <c r="AW254" s="23"/>
      <c r="AX254" s="25">
        <v>240</v>
      </c>
      <c r="AY254" s="23">
        <f t="shared" si="173"/>
        <v>1194.4913688271995</v>
      </c>
      <c r="AZ254" s="23">
        <f t="shared" si="189"/>
        <v>107022.04554347598</v>
      </c>
      <c r="BA254" s="23">
        <f t="shared" si="174"/>
        <v>557.40648720560398</v>
      </c>
      <c r="BB254" s="23">
        <f t="shared" si="175"/>
        <v>637.08488162159551</v>
      </c>
      <c r="BC254" s="23">
        <f t="shared" si="176"/>
        <v>82.942085296193881</v>
      </c>
      <c r="BD254" s="23"/>
      <c r="BE254" s="25">
        <v>240</v>
      </c>
      <c r="BF254" s="23">
        <f t="shared" si="177"/>
        <v>1008.556220625067</v>
      </c>
      <c r="BG254" s="23">
        <f t="shared" si="190"/>
        <v>98532.32492932376</v>
      </c>
      <c r="BH254" s="23">
        <f t="shared" si="178"/>
        <v>359.23243463815953</v>
      </c>
      <c r="BI254" s="23">
        <f t="shared" si="179"/>
        <v>649.32378598690752</v>
      </c>
      <c r="BJ254" s="23">
        <f t="shared" si="180"/>
        <v>28.738594771052767</v>
      </c>
      <c r="BL254" s="25">
        <v>240</v>
      </c>
      <c r="BM254" s="23">
        <f t="shared" si="148"/>
        <v>881.11180941839041</v>
      </c>
      <c r="BN254" s="23">
        <f t="shared" si="191"/>
        <v>109198.04098867443</v>
      </c>
      <c r="BO254" s="23">
        <f t="shared" si="149"/>
        <v>341.24387808960756</v>
      </c>
      <c r="BP254" s="23">
        <f t="shared" si="181"/>
        <v>539.86793132878279</v>
      </c>
    </row>
    <row r="255" spans="1:68" x14ac:dyDescent="0.25">
      <c r="A255" s="23">
        <f>A243*1.03</f>
        <v>361222.24693388288</v>
      </c>
      <c r="B255" s="25">
        <v>241</v>
      </c>
      <c r="C255" s="23">
        <f t="shared" si="150"/>
        <v>997.43066099333657</v>
      </c>
      <c r="D255" s="23">
        <f t="shared" si="182"/>
        <v>95684.126309746935</v>
      </c>
      <c r="E255" s="23">
        <f t="shared" si="151"/>
        <v>368.78257015214967</v>
      </c>
      <c r="F255" s="23">
        <f t="shared" si="152"/>
        <v>628.6480908411869</v>
      </c>
      <c r="G255" s="23">
        <f t="shared" si="153"/>
        <v>74.15519789005387</v>
      </c>
      <c r="I255" s="25">
        <v>241</v>
      </c>
      <c r="J255" s="23">
        <f t="shared" si="144"/>
        <v>980.4839070089065</v>
      </c>
      <c r="K255" s="23">
        <f t="shared" si="183"/>
        <v>95158.510183294682</v>
      </c>
      <c r="L255" s="23">
        <f t="shared" si="154"/>
        <v>346.93206837659517</v>
      </c>
      <c r="M255" s="23">
        <f t="shared" si="155"/>
        <v>633.55183863231127</v>
      </c>
      <c r="N255" s="23">
        <f t="shared" si="156"/>
        <v>67.403944713167078</v>
      </c>
      <c r="O255" s="8"/>
      <c r="P255" s="25">
        <v>241</v>
      </c>
      <c r="Q255" s="23">
        <f t="shared" si="145"/>
        <v>839.98748210373606</v>
      </c>
      <c r="R255" s="23">
        <f t="shared" si="184"/>
        <v>115665.22258721264</v>
      </c>
      <c r="S255" s="23">
        <f t="shared" si="157"/>
        <v>361.45382058503947</v>
      </c>
      <c r="T255" s="23">
        <f t="shared" si="158"/>
        <v>478.53366151869659</v>
      </c>
      <c r="U255" s="23">
        <f t="shared" si="159"/>
        <v>81.92953266594229</v>
      </c>
      <c r="V255" s="8"/>
      <c r="W255" s="25">
        <v>241</v>
      </c>
      <c r="X255" s="23">
        <f t="shared" si="146"/>
        <v>839.98748210373606</v>
      </c>
      <c r="Y255" s="23">
        <f t="shared" si="185"/>
        <v>83947.336177912381</v>
      </c>
      <c r="Z255" s="23">
        <f t="shared" si="160"/>
        <v>262.33542555597614</v>
      </c>
      <c r="AA255" s="23">
        <f t="shared" si="161"/>
        <v>577.65205654775991</v>
      </c>
      <c r="AB255" s="23">
        <f t="shared" si="162"/>
        <v>59.462696459354611</v>
      </c>
      <c r="AC255" s="8"/>
      <c r="AD255" s="25">
        <v>241</v>
      </c>
      <c r="AE255" s="23">
        <f t="shared" si="147"/>
        <v>1113.5329199293101</v>
      </c>
      <c r="AF255" s="23">
        <f t="shared" si="186"/>
        <v>103052.08611113126</v>
      </c>
      <c r="AG255" s="23">
        <f t="shared" si="163"/>
        <v>444.29578587116424</v>
      </c>
      <c r="AH255" s="23">
        <f t="shared" si="164"/>
        <v>669.23713405814578</v>
      </c>
      <c r="AJ255" s="25">
        <v>241</v>
      </c>
      <c r="AK255" s="23">
        <f t="shared" si="165"/>
        <v>1024.3979982413966</v>
      </c>
      <c r="AL255" s="23">
        <f t="shared" si="187"/>
        <v>97703.390196960798</v>
      </c>
      <c r="AM255" s="23">
        <f t="shared" si="166"/>
        <v>386.74258619630319</v>
      </c>
      <c r="AN255" s="23">
        <f t="shared" si="167"/>
        <v>637.6554120450935</v>
      </c>
      <c r="AO255" s="23">
        <f t="shared" si="168"/>
        <v>69.206568056180572</v>
      </c>
      <c r="AQ255" s="25">
        <v>241</v>
      </c>
      <c r="AR255" s="23">
        <f t="shared" si="169"/>
        <v>1130.4596550170538</v>
      </c>
      <c r="AS255" s="23">
        <f t="shared" si="188"/>
        <v>103572.49501379907</v>
      </c>
      <c r="AT255" s="23">
        <f t="shared" si="170"/>
        <v>485.49607037718312</v>
      </c>
      <c r="AU255" s="23">
        <f t="shared" si="171"/>
        <v>644.96358463987076</v>
      </c>
      <c r="AV255" s="23">
        <f t="shared" si="172"/>
        <v>73.363850634774352</v>
      </c>
      <c r="AW255" s="23"/>
      <c r="AX255" s="25">
        <v>241</v>
      </c>
      <c r="AY255" s="23">
        <f t="shared" si="173"/>
        <v>1194.4913688271995</v>
      </c>
      <c r="AZ255" s="23">
        <f t="shared" si="189"/>
        <v>106384.96066185438</v>
      </c>
      <c r="BA255" s="23">
        <f t="shared" si="174"/>
        <v>554.08833678049155</v>
      </c>
      <c r="BB255" s="23">
        <f t="shared" si="175"/>
        <v>640.40303204670795</v>
      </c>
      <c r="BC255" s="23">
        <f t="shared" si="176"/>
        <v>82.44834451293714</v>
      </c>
      <c r="BD255" s="23"/>
      <c r="BE255" s="25">
        <v>241</v>
      </c>
      <c r="BF255" s="23">
        <f t="shared" si="177"/>
        <v>1008.556220625067</v>
      </c>
      <c r="BG255" s="23">
        <f t="shared" si="190"/>
        <v>97883.001143336849</v>
      </c>
      <c r="BH255" s="23">
        <f t="shared" si="178"/>
        <v>356.8651083350822</v>
      </c>
      <c r="BI255" s="23">
        <f t="shared" si="179"/>
        <v>651.69111228998486</v>
      </c>
      <c r="BJ255" s="23">
        <f t="shared" si="180"/>
        <v>28.549208666806582</v>
      </c>
      <c r="BL255" s="25">
        <v>241</v>
      </c>
      <c r="BM255" s="23">
        <f t="shared" si="148"/>
        <v>881.11180941839041</v>
      </c>
      <c r="BN255" s="23">
        <f t="shared" si="191"/>
        <v>108658.17305734564</v>
      </c>
      <c r="BO255" s="23">
        <f t="shared" si="149"/>
        <v>339.55679080420509</v>
      </c>
      <c r="BP255" s="23">
        <f t="shared" si="181"/>
        <v>541.55501861418531</v>
      </c>
    </row>
    <row r="256" spans="1:68" x14ac:dyDescent="0.25">
      <c r="A256" s="23"/>
      <c r="B256" s="25">
        <v>242</v>
      </c>
      <c r="C256" s="23">
        <f t="shared" si="150"/>
        <v>997.43066099333657</v>
      </c>
      <c r="D256" s="23">
        <f t="shared" si="182"/>
        <v>95055.478218905744</v>
      </c>
      <c r="E256" s="23">
        <f t="shared" si="151"/>
        <v>366.35965563536593</v>
      </c>
      <c r="F256" s="23">
        <f t="shared" si="152"/>
        <v>631.07100535797065</v>
      </c>
      <c r="G256" s="23">
        <f t="shared" si="153"/>
        <v>73.667995619651947</v>
      </c>
      <c r="I256" s="25">
        <v>242</v>
      </c>
      <c r="J256" s="23">
        <f t="shared" si="144"/>
        <v>980.4839070089065</v>
      </c>
      <c r="K256" s="23">
        <f t="shared" si="183"/>
        <v>94524.958344662373</v>
      </c>
      <c r="L256" s="23">
        <f t="shared" si="154"/>
        <v>344.62224396491484</v>
      </c>
      <c r="M256" s="23">
        <f t="shared" si="155"/>
        <v>635.86166304399171</v>
      </c>
      <c r="N256" s="23">
        <f t="shared" si="156"/>
        <v>66.955178827469183</v>
      </c>
      <c r="O256" s="8"/>
      <c r="P256" s="25">
        <v>242</v>
      </c>
      <c r="Q256" s="23">
        <f t="shared" si="145"/>
        <v>839.98748210373606</v>
      </c>
      <c r="R256" s="23">
        <f t="shared" si="184"/>
        <v>115186.68892569395</v>
      </c>
      <c r="S256" s="23">
        <f t="shared" si="157"/>
        <v>359.95840289279357</v>
      </c>
      <c r="T256" s="23">
        <f t="shared" si="158"/>
        <v>480.02907921094248</v>
      </c>
      <c r="U256" s="23">
        <f t="shared" si="159"/>
        <v>81.590571322366557</v>
      </c>
      <c r="V256" s="8"/>
      <c r="W256" s="25">
        <v>242</v>
      </c>
      <c r="X256" s="23">
        <f t="shared" si="146"/>
        <v>839.98748210373606</v>
      </c>
      <c r="Y256" s="23">
        <f t="shared" si="185"/>
        <v>83369.684121364626</v>
      </c>
      <c r="Z256" s="23">
        <f t="shared" si="160"/>
        <v>260.53026287926446</v>
      </c>
      <c r="AA256" s="23">
        <f t="shared" si="161"/>
        <v>579.4572192244716</v>
      </c>
      <c r="AB256" s="23">
        <f t="shared" si="162"/>
        <v>59.053526252633283</v>
      </c>
      <c r="AC256" s="8"/>
      <c r="AD256" s="25">
        <v>242</v>
      </c>
      <c r="AE256" s="23">
        <f t="shared" si="147"/>
        <v>1113.5329199293101</v>
      </c>
      <c r="AF256" s="23">
        <f t="shared" si="186"/>
        <v>102382.84897707311</v>
      </c>
      <c r="AG256" s="23">
        <f t="shared" si="163"/>
        <v>441.41045623222925</v>
      </c>
      <c r="AH256" s="23">
        <f t="shared" si="164"/>
        <v>672.12246369708078</v>
      </c>
      <c r="AJ256" s="25">
        <v>242</v>
      </c>
      <c r="AK256" s="23">
        <f t="shared" si="165"/>
        <v>1024.3979982413966</v>
      </c>
      <c r="AL256" s="23">
        <f t="shared" si="187"/>
        <v>97065.734784915709</v>
      </c>
      <c r="AM256" s="23">
        <f t="shared" si="166"/>
        <v>384.21853352362473</v>
      </c>
      <c r="AN256" s="23">
        <f t="shared" si="167"/>
        <v>640.17946471777191</v>
      </c>
      <c r="AO256" s="23">
        <f t="shared" si="168"/>
        <v>68.754895472648627</v>
      </c>
      <c r="AQ256" s="25">
        <v>242</v>
      </c>
      <c r="AR256" s="23">
        <f t="shared" si="169"/>
        <v>1130.4596550170538</v>
      </c>
      <c r="AS256" s="23">
        <f t="shared" si="188"/>
        <v>102927.53142915919</v>
      </c>
      <c r="AT256" s="23">
        <f t="shared" si="170"/>
        <v>482.47280357418367</v>
      </c>
      <c r="AU256" s="23">
        <f t="shared" si="171"/>
        <v>647.98685144287015</v>
      </c>
      <c r="AV256" s="23">
        <f t="shared" si="172"/>
        <v>72.907001428987769</v>
      </c>
      <c r="AW256" s="23"/>
      <c r="AX256" s="25">
        <v>242</v>
      </c>
      <c r="AY256" s="23">
        <f t="shared" si="173"/>
        <v>1194.4913688271995</v>
      </c>
      <c r="AZ256" s="23">
        <f t="shared" si="189"/>
        <v>105744.55762980766</v>
      </c>
      <c r="BA256" s="23">
        <f t="shared" si="174"/>
        <v>550.75290432191491</v>
      </c>
      <c r="BB256" s="23">
        <f t="shared" si="175"/>
        <v>643.73846450528458</v>
      </c>
      <c r="BC256" s="23">
        <f t="shared" si="176"/>
        <v>81.952032163100938</v>
      </c>
      <c r="BD256" s="23"/>
      <c r="BE256" s="25">
        <v>242</v>
      </c>
      <c r="BF256" s="23">
        <f t="shared" si="177"/>
        <v>1008.556220625067</v>
      </c>
      <c r="BG256" s="23">
        <f t="shared" si="190"/>
        <v>97231.310031046858</v>
      </c>
      <c r="BH256" s="23">
        <f t="shared" si="178"/>
        <v>354.48915115485829</v>
      </c>
      <c r="BI256" s="23">
        <f t="shared" si="179"/>
        <v>654.06706947020871</v>
      </c>
      <c r="BJ256" s="23">
        <f t="shared" si="180"/>
        <v>28.35913209238867</v>
      </c>
      <c r="BL256" s="25">
        <v>242</v>
      </c>
      <c r="BM256" s="23">
        <f t="shared" si="148"/>
        <v>881.11180941839041</v>
      </c>
      <c r="BN256" s="23">
        <f t="shared" si="191"/>
        <v>108116.61803873145</v>
      </c>
      <c r="BO256" s="23">
        <f t="shared" si="149"/>
        <v>337.86443137103578</v>
      </c>
      <c r="BP256" s="23">
        <f t="shared" si="181"/>
        <v>543.24737804735469</v>
      </c>
    </row>
    <row r="257" spans="1:68" x14ac:dyDescent="0.25">
      <c r="A257" s="23"/>
      <c r="B257" s="25">
        <v>243</v>
      </c>
      <c r="C257" s="23">
        <f t="shared" si="150"/>
        <v>997.43066099333657</v>
      </c>
      <c r="D257" s="23">
        <f t="shared" si="182"/>
        <v>94424.407213547776</v>
      </c>
      <c r="E257" s="23">
        <f t="shared" si="151"/>
        <v>363.9274028022154</v>
      </c>
      <c r="F257" s="23">
        <f t="shared" si="152"/>
        <v>633.50325819112118</v>
      </c>
      <c r="G257" s="23">
        <f t="shared" si="153"/>
        <v>73.178915590499528</v>
      </c>
      <c r="I257" s="25">
        <v>243</v>
      </c>
      <c r="J257" s="23">
        <f t="shared" si="144"/>
        <v>980.4839070089065</v>
      </c>
      <c r="K257" s="23">
        <f t="shared" si="183"/>
        <v>93889.096681618379</v>
      </c>
      <c r="L257" s="23">
        <f t="shared" si="154"/>
        <v>342.30399831840032</v>
      </c>
      <c r="M257" s="23">
        <f t="shared" si="155"/>
        <v>638.17990869050618</v>
      </c>
      <c r="N257" s="23">
        <f t="shared" si="156"/>
        <v>66.504776816146361</v>
      </c>
      <c r="O257" s="8"/>
      <c r="P257" s="25">
        <v>243</v>
      </c>
      <c r="Q257" s="23">
        <f t="shared" si="145"/>
        <v>839.98748210373606</v>
      </c>
      <c r="R257" s="23">
        <f t="shared" si="184"/>
        <v>114706.659846483</v>
      </c>
      <c r="S257" s="23">
        <f t="shared" si="157"/>
        <v>358.45831202025937</v>
      </c>
      <c r="T257" s="23">
        <f t="shared" si="158"/>
        <v>481.52917008347669</v>
      </c>
      <c r="U257" s="23">
        <f t="shared" si="159"/>
        <v>81.250550724592131</v>
      </c>
      <c r="V257" s="8"/>
      <c r="W257" s="25">
        <v>243</v>
      </c>
      <c r="X257" s="23">
        <f t="shared" si="146"/>
        <v>839.98748210373606</v>
      </c>
      <c r="Y257" s="23">
        <f t="shared" si="185"/>
        <v>82790.226902140159</v>
      </c>
      <c r="Z257" s="23">
        <f t="shared" si="160"/>
        <v>258.71945906918796</v>
      </c>
      <c r="AA257" s="23">
        <f t="shared" si="161"/>
        <v>581.26802303454815</v>
      </c>
      <c r="AB257" s="23">
        <f t="shared" si="162"/>
        <v>58.64307738901595</v>
      </c>
      <c r="AC257" s="8"/>
      <c r="AD257" s="25">
        <v>243</v>
      </c>
      <c r="AE257" s="23">
        <f t="shared" si="147"/>
        <v>1113.5329199293101</v>
      </c>
      <c r="AF257" s="23">
        <f t="shared" si="186"/>
        <v>101710.72651337602</v>
      </c>
      <c r="AG257" s="23">
        <f t="shared" si="163"/>
        <v>438.51268686647444</v>
      </c>
      <c r="AH257" s="23">
        <f t="shared" si="164"/>
        <v>675.02023306283559</v>
      </c>
      <c r="AJ257" s="25">
        <v>243</v>
      </c>
      <c r="AK257" s="23">
        <f t="shared" si="165"/>
        <v>1024.3979982413966</v>
      </c>
      <c r="AL257" s="23">
        <f t="shared" si="187"/>
        <v>96425.555320197935</v>
      </c>
      <c r="AM257" s="23">
        <f t="shared" si="166"/>
        <v>381.68448980911688</v>
      </c>
      <c r="AN257" s="23">
        <f t="shared" si="167"/>
        <v>642.7135084322797</v>
      </c>
      <c r="AO257" s="23">
        <f t="shared" si="168"/>
        <v>68.301435018473541</v>
      </c>
      <c r="AQ257" s="25">
        <v>243</v>
      </c>
      <c r="AR257" s="23">
        <f t="shared" si="169"/>
        <v>1130.4596550170538</v>
      </c>
      <c r="AS257" s="23">
        <f t="shared" si="188"/>
        <v>102279.54457771633</v>
      </c>
      <c r="AT257" s="23">
        <f t="shared" si="170"/>
        <v>479.43536520804525</v>
      </c>
      <c r="AU257" s="23">
        <f t="shared" si="171"/>
        <v>651.02428980900856</v>
      </c>
      <c r="AV257" s="23">
        <f t="shared" si="172"/>
        <v>72.448010742549073</v>
      </c>
      <c r="AW257" s="23"/>
      <c r="AX257" s="25">
        <v>243</v>
      </c>
      <c r="AY257" s="23">
        <f t="shared" si="173"/>
        <v>1194.4913688271995</v>
      </c>
      <c r="AZ257" s="23">
        <f t="shared" si="189"/>
        <v>105100.81916530238</v>
      </c>
      <c r="BA257" s="23">
        <f t="shared" si="174"/>
        <v>547.40009981928324</v>
      </c>
      <c r="BB257" s="23">
        <f t="shared" si="175"/>
        <v>647.09126900791625</v>
      </c>
      <c r="BC257" s="23">
        <f t="shared" si="176"/>
        <v>81.453134853109347</v>
      </c>
      <c r="BD257" s="23"/>
      <c r="BE257" s="25">
        <v>243</v>
      </c>
      <c r="BF257" s="23">
        <f t="shared" si="177"/>
        <v>1008.556220625067</v>
      </c>
      <c r="BG257" s="23">
        <f t="shared" si="190"/>
        <v>96577.242961576645</v>
      </c>
      <c r="BH257" s="23">
        <f t="shared" si="178"/>
        <v>352.10453163074817</v>
      </c>
      <c r="BI257" s="23">
        <f t="shared" si="179"/>
        <v>656.45168899431883</v>
      </c>
      <c r="BJ257" s="23">
        <f t="shared" si="180"/>
        <v>28.168362530459856</v>
      </c>
      <c r="BL257" s="25">
        <v>243</v>
      </c>
      <c r="BM257" s="23">
        <f t="shared" si="148"/>
        <v>881.11180941839041</v>
      </c>
      <c r="BN257" s="23">
        <f t="shared" si="191"/>
        <v>107573.3706606841</v>
      </c>
      <c r="BO257" s="23">
        <f t="shared" si="149"/>
        <v>336.16678331463777</v>
      </c>
      <c r="BP257" s="23">
        <f t="shared" si="181"/>
        <v>544.94502610375264</v>
      </c>
    </row>
    <row r="258" spans="1:68" x14ac:dyDescent="0.25">
      <c r="A258" s="23"/>
      <c r="B258" s="25">
        <v>244</v>
      </c>
      <c r="C258" s="23">
        <f t="shared" si="150"/>
        <v>997.43066099333657</v>
      </c>
      <c r="D258" s="23">
        <f t="shared" si="182"/>
        <v>93790.903955356654</v>
      </c>
      <c r="E258" s="23">
        <f t="shared" si="151"/>
        <v>361.48577566127045</v>
      </c>
      <c r="F258" s="23">
        <f t="shared" si="152"/>
        <v>635.94488533206618</v>
      </c>
      <c r="G258" s="23">
        <f t="shared" si="153"/>
        <v>72.687950565401408</v>
      </c>
      <c r="I258" s="25">
        <v>244</v>
      </c>
      <c r="J258" s="23">
        <f t="shared" si="144"/>
        <v>980.4839070089065</v>
      </c>
      <c r="K258" s="23">
        <f t="shared" si="183"/>
        <v>93250.916772927871</v>
      </c>
      <c r="L258" s="23">
        <f t="shared" si="154"/>
        <v>339.97730073463282</v>
      </c>
      <c r="M258" s="23">
        <f t="shared" si="155"/>
        <v>640.50660627427374</v>
      </c>
      <c r="N258" s="23">
        <f t="shared" si="156"/>
        <v>66.052732714157244</v>
      </c>
      <c r="O258" s="8"/>
      <c r="P258" s="25">
        <v>244</v>
      </c>
      <c r="Q258" s="23">
        <f t="shared" si="145"/>
        <v>839.98748210373606</v>
      </c>
      <c r="R258" s="23">
        <f t="shared" si="184"/>
        <v>114225.13067639952</v>
      </c>
      <c r="S258" s="23">
        <f t="shared" si="157"/>
        <v>356.95353336374848</v>
      </c>
      <c r="T258" s="23">
        <f t="shared" si="158"/>
        <v>483.03394873998758</v>
      </c>
      <c r="U258" s="23">
        <f t="shared" si="159"/>
        <v>80.909467562449663</v>
      </c>
      <c r="V258" s="8"/>
      <c r="W258" s="25">
        <v>244</v>
      </c>
      <c r="X258" s="23">
        <f t="shared" si="146"/>
        <v>839.98748210373606</v>
      </c>
      <c r="Y258" s="23">
        <f t="shared" si="185"/>
        <v>82208.958879105616</v>
      </c>
      <c r="Z258" s="23">
        <f t="shared" si="160"/>
        <v>256.90299649720504</v>
      </c>
      <c r="AA258" s="23">
        <f t="shared" si="161"/>
        <v>583.08448560653096</v>
      </c>
      <c r="AB258" s="23">
        <f t="shared" si="162"/>
        <v>58.231345872699812</v>
      </c>
      <c r="AC258" s="8"/>
      <c r="AD258" s="25">
        <v>244</v>
      </c>
      <c r="AE258" s="23">
        <f t="shared" si="147"/>
        <v>1113.5329199293101</v>
      </c>
      <c r="AF258" s="23">
        <f t="shared" si="186"/>
        <v>101035.70628031318</v>
      </c>
      <c r="AG258" s="23">
        <f t="shared" si="163"/>
        <v>435.60242414162121</v>
      </c>
      <c r="AH258" s="23">
        <f t="shared" si="164"/>
        <v>677.93049578768887</v>
      </c>
      <c r="AJ258" s="25">
        <v>244</v>
      </c>
      <c r="AK258" s="23">
        <f t="shared" si="165"/>
        <v>1024.3979982413966</v>
      </c>
      <c r="AL258" s="23">
        <f t="shared" si="187"/>
        <v>95782.841811765655</v>
      </c>
      <c r="AM258" s="23">
        <f t="shared" si="166"/>
        <v>379.14041550490577</v>
      </c>
      <c r="AN258" s="23">
        <f t="shared" si="167"/>
        <v>645.2575827364908</v>
      </c>
      <c r="AO258" s="23">
        <f t="shared" si="168"/>
        <v>67.846179616667342</v>
      </c>
      <c r="AQ258" s="25">
        <v>244</v>
      </c>
      <c r="AR258" s="23">
        <f t="shared" si="169"/>
        <v>1130.4596550170538</v>
      </c>
      <c r="AS258" s="23">
        <f t="shared" si="188"/>
        <v>101628.52028790732</v>
      </c>
      <c r="AT258" s="23">
        <f t="shared" si="170"/>
        <v>476.38368884956554</v>
      </c>
      <c r="AU258" s="23">
        <f t="shared" si="171"/>
        <v>654.07596616748833</v>
      </c>
      <c r="AV258" s="23">
        <f t="shared" si="172"/>
        <v>71.986868537267682</v>
      </c>
      <c r="AW258" s="23"/>
      <c r="AX258" s="25">
        <v>244</v>
      </c>
      <c r="AY258" s="23">
        <f t="shared" si="173"/>
        <v>1194.4913688271995</v>
      </c>
      <c r="AZ258" s="23">
        <f t="shared" si="189"/>
        <v>104453.72789629447</v>
      </c>
      <c r="BA258" s="23">
        <f t="shared" si="174"/>
        <v>544.02983279320028</v>
      </c>
      <c r="BB258" s="23">
        <f t="shared" si="175"/>
        <v>650.46153603399921</v>
      </c>
      <c r="BC258" s="23">
        <f t="shared" si="176"/>
        <v>80.951639119628211</v>
      </c>
      <c r="BD258" s="23"/>
      <c r="BE258" s="25">
        <v>244</v>
      </c>
      <c r="BF258" s="23">
        <f t="shared" si="177"/>
        <v>1008.556220625067</v>
      </c>
      <c r="BG258" s="23">
        <f t="shared" si="190"/>
        <v>95920.791272582326</v>
      </c>
      <c r="BH258" s="23">
        <f t="shared" si="178"/>
        <v>349.71121818128967</v>
      </c>
      <c r="BI258" s="23">
        <f t="shared" si="179"/>
        <v>658.84500244377728</v>
      </c>
      <c r="BJ258" s="23">
        <f t="shared" si="180"/>
        <v>27.976897454503181</v>
      </c>
      <c r="BL258" s="25">
        <v>244</v>
      </c>
      <c r="BM258" s="23">
        <f t="shared" si="148"/>
        <v>881.11180941839041</v>
      </c>
      <c r="BN258" s="23">
        <f t="shared" si="191"/>
        <v>107028.42563458034</v>
      </c>
      <c r="BO258" s="23">
        <f t="shared" si="149"/>
        <v>334.46383010806358</v>
      </c>
      <c r="BP258" s="23">
        <f t="shared" si="181"/>
        <v>546.64797931032683</v>
      </c>
    </row>
    <row r="259" spans="1:68" x14ac:dyDescent="0.25">
      <c r="A259" s="23"/>
      <c r="B259" s="25">
        <v>245</v>
      </c>
      <c r="C259" s="23">
        <f t="shared" si="150"/>
        <v>997.43066099333657</v>
      </c>
      <c r="D259" s="23">
        <f t="shared" si="182"/>
        <v>93154.95907002459</v>
      </c>
      <c r="E259" s="23">
        <f t="shared" si="151"/>
        <v>359.03473808238647</v>
      </c>
      <c r="F259" s="23">
        <f t="shared" si="152"/>
        <v>638.39592291095005</v>
      </c>
      <c r="G259" s="23">
        <f t="shared" si="153"/>
        <v>72.195093279269059</v>
      </c>
      <c r="I259" s="25">
        <v>245</v>
      </c>
      <c r="J259" s="23">
        <f t="shared" si="144"/>
        <v>980.4839070089065</v>
      </c>
      <c r="K259" s="23">
        <f t="shared" si="183"/>
        <v>92610.410166653601</v>
      </c>
      <c r="L259" s="23">
        <f t="shared" si="154"/>
        <v>337.64212039925786</v>
      </c>
      <c r="M259" s="23">
        <f t="shared" si="155"/>
        <v>642.84178660964858</v>
      </c>
      <c r="N259" s="23">
        <f t="shared" si="156"/>
        <v>65.599040534712969</v>
      </c>
      <c r="O259" s="8"/>
      <c r="P259" s="25">
        <v>245</v>
      </c>
      <c r="Q259" s="23">
        <f t="shared" si="145"/>
        <v>839.98748210373606</v>
      </c>
      <c r="R259" s="23">
        <f t="shared" si="184"/>
        <v>113742.09672765953</v>
      </c>
      <c r="S259" s="23">
        <f t="shared" si="157"/>
        <v>355.44405227393599</v>
      </c>
      <c r="T259" s="23">
        <f t="shared" si="158"/>
        <v>484.54342982980006</v>
      </c>
      <c r="U259" s="23">
        <f t="shared" si="159"/>
        <v>80.567318515425512</v>
      </c>
      <c r="V259" s="8"/>
      <c r="W259" s="25">
        <v>245</v>
      </c>
      <c r="X259" s="23">
        <f t="shared" si="146"/>
        <v>839.98748210373606</v>
      </c>
      <c r="Y259" s="23">
        <f t="shared" si="185"/>
        <v>81625.874393499078</v>
      </c>
      <c r="Z259" s="23">
        <f t="shared" si="160"/>
        <v>255.0808574796846</v>
      </c>
      <c r="AA259" s="23">
        <f t="shared" si="161"/>
        <v>584.90662462405146</v>
      </c>
      <c r="AB259" s="23">
        <f t="shared" si="162"/>
        <v>57.818327695395183</v>
      </c>
      <c r="AC259" s="8"/>
      <c r="AD259" s="25">
        <v>245</v>
      </c>
      <c r="AE259" s="23">
        <f t="shared" si="147"/>
        <v>1113.5329199293101</v>
      </c>
      <c r="AF259" s="23">
        <f t="shared" si="186"/>
        <v>100357.7757845255</v>
      </c>
      <c r="AG259" s="23">
        <f t="shared" si="163"/>
        <v>432.67961419416218</v>
      </c>
      <c r="AH259" s="23">
        <f t="shared" si="164"/>
        <v>680.85330573514784</v>
      </c>
      <c r="AJ259" s="25">
        <v>245</v>
      </c>
      <c r="AK259" s="23">
        <f t="shared" si="165"/>
        <v>1024.3979982413966</v>
      </c>
      <c r="AL259" s="23">
        <f t="shared" si="187"/>
        <v>95137.584229029162</v>
      </c>
      <c r="AM259" s="23">
        <f t="shared" si="166"/>
        <v>376.58627090657382</v>
      </c>
      <c r="AN259" s="23">
        <f t="shared" si="167"/>
        <v>647.81172733482276</v>
      </c>
      <c r="AO259" s="23">
        <f t="shared" si="168"/>
        <v>67.389122162229</v>
      </c>
      <c r="AQ259" s="25">
        <v>245</v>
      </c>
      <c r="AR259" s="23">
        <f t="shared" si="169"/>
        <v>1130.4596550170538</v>
      </c>
      <c r="AS259" s="23">
        <f t="shared" si="188"/>
        <v>100974.44432173984</v>
      </c>
      <c r="AT259" s="23">
        <f t="shared" si="170"/>
        <v>473.31770775815545</v>
      </c>
      <c r="AU259" s="23">
        <f t="shared" si="171"/>
        <v>657.14194725889843</v>
      </c>
      <c r="AV259" s="23">
        <f t="shared" si="172"/>
        <v>71.523564727899057</v>
      </c>
      <c r="AW259" s="23"/>
      <c r="AX259" s="25">
        <v>245</v>
      </c>
      <c r="AY259" s="23">
        <f t="shared" si="173"/>
        <v>1194.4913688271995</v>
      </c>
      <c r="AZ259" s="23">
        <f t="shared" si="189"/>
        <v>103803.26636026047</v>
      </c>
      <c r="BA259" s="23">
        <f t="shared" si="174"/>
        <v>540.6420122930233</v>
      </c>
      <c r="BB259" s="23">
        <f t="shared" si="175"/>
        <v>653.8493565341762</v>
      </c>
      <c r="BC259" s="23">
        <f t="shared" si="176"/>
        <v>80.44753142920186</v>
      </c>
      <c r="BD259" s="23"/>
      <c r="BE259" s="25">
        <v>245</v>
      </c>
      <c r="BF259" s="23">
        <f t="shared" si="177"/>
        <v>1008.556220625067</v>
      </c>
      <c r="BG259" s="23">
        <f t="shared" si="190"/>
        <v>95261.946270138549</v>
      </c>
      <c r="BH259" s="23">
        <f t="shared" si="178"/>
        <v>347.30917910988012</v>
      </c>
      <c r="BI259" s="23">
        <f t="shared" si="179"/>
        <v>661.24704151518688</v>
      </c>
      <c r="BJ259" s="23">
        <f t="shared" si="180"/>
        <v>27.784734328790414</v>
      </c>
      <c r="BL259" s="25">
        <v>245</v>
      </c>
      <c r="BM259" s="23">
        <f t="shared" si="148"/>
        <v>881.11180941839041</v>
      </c>
      <c r="BN259" s="23">
        <f t="shared" si="191"/>
        <v>106481.77765527002</v>
      </c>
      <c r="BO259" s="23">
        <f t="shared" si="149"/>
        <v>332.7555551727188</v>
      </c>
      <c r="BP259" s="23">
        <f t="shared" si="181"/>
        <v>548.35625424567161</v>
      </c>
    </row>
    <row r="260" spans="1:68" x14ac:dyDescent="0.25">
      <c r="A260" s="23"/>
      <c r="B260" s="25">
        <v>246</v>
      </c>
      <c r="C260" s="23">
        <f t="shared" si="150"/>
        <v>997.43066099333657</v>
      </c>
      <c r="D260" s="23">
        <f t="shared" si="182"/>
        <v>92516.563147113644</v>
      </c>
      <c r="E260" s="23">
        <f t="shared" si="151"/>
        <v>356.57425379616717</v>
      </c>
      <c r="F260" s="23">
        <f t="shared" si="152"/>
        <v>640.85640719716935</v>
      </c>
      <c r="G260" s="23">
        <f t="shared" si="153"/>
        <v>71.700336439013071</v>
      </c>
      <c r="I260" s="25">
        <v>246</v>
      </c>
      <c r="J260" s="23">
        <f t="shared" si="144"/>
        <v>980.4839070089065</v>
      </c>
      <c r="K260" s="23">
        <f t="shared" si="183"/>
        <v>91967.568380043958</v>
      </c>
      <c r="L260" s="23">
        <f t="shared" si="154"/>
        <v>335.29842638557687</v>
      </c>
      <c r="M260" s="23">
        <f t="shared" si="155"/>
        <v>645.18548062332957</v>
      </c>
      <c r="N260" s="23">
        <f t="shared" si="156"/>
        <v>65.143694269197809</v>
      </c>
      <c r="O260" s="8"/>
      <c r="P260" s="25">
        <v>246</v>
      </c>
      <c r="Q260" s="23">
        <f t="shared" si="145"/>
        <v>839.98748210373606</v>
      </c>
      <c r="R260" s="23">
        <f t="shared" si="184"/>
        <v>113257.55329782973</v>
      </c>
      <c r="S260" s="23">
        <f t="shared" si="157"/>
        <v>353.92985405571784</v>
      </c>
      <c r="T260" s="23">
        <f t="shared" si="158"/>
        <v>486.05762804801822</v>
      </c>
      <c r="U260" s="23">
        <f t="shared" si="159"/>
        <v>80.224100252629398</v>
      </c>
      <c r="V260" s="8"/>
      <c r="W260" s="25">
        <v>246</v>
      </c>
      <c r="X260" s="23">
        <f t="shared" si="146"/>
        <v>839.98748210373606</v>
      </c>
      <c r="Y260" s="23">
        <f t="shared" si="185"/>
        <v>81040.967768875023</v>
      </c>
      <c r="Z260" s="23">
        <f t="shared" si="160"/>
        <v>253.25302427773443</v>
      </c>
      <c r="AA260" s="23">
        <f t="shared" si="161"/>
        <v>586.73445782600163</v>
      </c>
      <c r="AB260" s="23">
        <f t="shared" si="162"/>
        <v>57.404018836286482</v>
      </c>
      <c r="AC260" s="8"/>
      <c r="AD260" s="25">
        <v>246</v>
      </c>
      <c r="AE260" s="23">
        <f t="shared" si="147"/>
        <v>1113.5329199293101</v>
      </c>
      <c r="AF260" s="23">
        <f t="shared" si="186"/>
        <v>99676.922478790351</v>
      </c>
      <c r="AG260" s="23">
        <f t="shared" si="163"/>
        <v>429.74420292836442</v>
      </c>
      <c r="AH260" s="23">
        <f t="shared" si="164"/>
        <v>683.78871700094567</v>
      </c>
      <c r="AJ260" s="25">
        <v>246</v>
      </c>
      <c r="AK260" s="23">
        <f t="shared" si="165"/>
        <v>1024.3979982413966</v>
      </c>
      <c r="AL260" s="23">
        <f t="shared" si="187"/>
        <v>94489.772501694344</v>
      </c>
      <c r="AM260" s="23">
        <f t="shared" si="166"/>
        <v>374.02201615254012</v>
      </c>
      <c r="AN260" s="23">
        <f t="shared" si="167"/>
        <v>650.37598208885652</v>
      </c>
      <c r="AO260" s="23">
        <f t="shared" si="168"/>
        <v>66.930255522033505</v>
      </c>
      <c r="AQ260" s="25">
        <v>246</v>
      </c>
      <c r="AR260" s="23">
        <f t="shared" si="169"/>
        <v>1130.4596550170538</v>
      </c>
      <c r="AS260" s="23">
        <f t="shared" si="188"/>
        <v>100317.30237448093</v>
      </c>
      <c r="AT260" s="23">
        <f t="shared" si="170"/>
        <v>470.23735488037937</v>
      </c>
      <c r="AU260" s="23">
        <f t="shared" si="171"/>
        <v>660.22230013667445</v>
      </c>
      <c r="AV260" s="23">
        <f t="shared" si="172"/>
        <v>71.058089181924004</v>
      </c>
      <c r="AW260" s="23"/>
      <c r="AX260" s="25">
        <v>246</v>
      </c>
      <c r="AY260" s="23">
        <f t="shared" si="173"/>
        <v>1194.4913688271995</v>
      </c>
      <c r="AZ260" s="23">
        <f t="shared" si="189"/>
        <v>103149.4170037263</v>
      </c>
      <c r="BA260" s="23">
        <f t="shared" si="174"/>
        <v>537.23654689440775</v>
      </c>
      <c r="BB260" s="23">
        <f t="shared" si="175"/>
        <v>657.25482193279174</v>
      </c>
      <c r="BC260" s="23">
        <f t="shared" si="176"/>
        <v>79.940798177887871</v>
      </c>
      <c r="BD260" s="23"/>
      <c r="BE260" s="25">
        <v>246</v>
      </c>
      <c r="BF260" s="23">
        <f t="shared" si="177"/>
        <v>1008.556220625067</v>
      </c>
      <c r="BG260" s="23">
        <f t="shared" si="190"/>
        <v>94600.699228623358</v>
      </c>
      <c r="BH260" s="23">
        <f t="shared" si="178"/>
        <v>344.89838260435596</v>
      </c>
      <c r="BI260" s="23">
        <f t="shared" si="179"/>
        <v>663.6578380207111</v>
      </c>
      <c r="BJ260" s="23">
        <f t="shared" si="180"/>
        <v>27.591870608348483</v>
      </c>
      <c r="BL260" s="25">
        <v>246</v>
      </c>
      <c r="BM260" s="23">
        <f t="shared" si="148"/>
        <v>881.11180941839041</v>
      </c>
      <c r="BN260" s="23">
        <f t="shared" si="191"/>
        <v>105933.42140102434</v>
      </c>
      <c r="BO260" s="23">
        <f t="shared" si="149"/>
        <v>331.04194187820104</v>
      </c>
      <c r="BP260" s="23">
        <f t="shared" si="181"/>
        <v>550.06986754018931</v>
      </c>
    </row>
    <row r="261" spans="1:68" x14ac:dyDescent="0.25">
      <c r="A261" s="23"/>
      <c r="B261" s="25">
        <v>247</v>
      </c>
      <c r="C261" s="23">
        <f t="shared" si="150"/>
        <v>997.43066099333657</v>
      </c>
      <c r="D261" s="23">
        <f t="shared" si="182"/>
        <v>91875.706739916481</v>
      </c>
      <c r="E261" s="23">
        <f t="shared" si="151"/>
        <v>354.10428639342814</v>
      </c>
      <c r="F261" s="23">
        <f t="shared" si="152"/>
        <v>643.32637459990838</v>
      </c>
      <c r="G261" s="23">
        <f t="shared" si="153"/>
        <v>71.203672723435275</v>
      </c>
      <c r="I261" s="25">
        <v>247</v>
      </c>
      <c r="J261" s="23">
        <f t="shared" si="144"/>
        <v>980.4839070089065</v>
      </c>
      <c r="K261" s="23">
        <f t="shared" si="183"/>
        <v>91322.382899420627</v>
      </c>
      <c r="L261" s="23">
        <f t="shared" si="154"/>
        <v>332.94618765413765</v>
      </c>
      <c r="M261" s="23">
        <f t="shared" si="155"/>
        <v>647.5377193547688</v>
      </c>
      <c r="N261" s="23">
        <f t="shared" si="156"/>
        <v>64.686687887089619</v>
      </c>
      <c r="O261" s="8"/>
      <c r="P261" s="25">
        <v>247</v>
      </c>
      <c r="Q261" s="23">
        <f t="shared" si="145"/>
        <v>839.98748210373606</v>
      </c>
      <c r="R261" s="23">
        <f t="shared" si="184"/>
        <v>112771.49566978171</v>
      </c>
      <c r="S261" s="23">
        <f t="shared" si="157"/>
        <v>352.41092396806783</v>
      </c>
      <c r="T261" s="23">
        <f t="shared" si="158"/>
        <v>487.57655813566822</v>
      </c>
      <c r="U261" s="23">
        <f t="shared" si="159"/>
        <v>79.879809432762045</v>
      </c>
      <c r="V261" s="8"/>
      <c r="W261" s="25">
        <v>247</v>
      </c>
      <c r="X261" s="23">
        <f t="shared" si="146"/>
        <v>839.98748210373606</v>
      </c>
      <c r="Y261" s="23">
        <f t="shared" si="185"/>
        <v>80454.233311049029</v>
      </c>
      <c r="Z261" s="23">
        <f t="shared" si="160"/>
        <v>251.41947909702819</v>
      </c>
      <c r="AA261" s="23">
        <f t="shared" si="161"/>
        <v>588.56800300670784</v>
      </c>
      <c r="AB261" s="23">
        <f t="shared" si="162"/>
        <v>56.988415261993069</v>
      </c>
      <c r="AC261" s="8"/>
      <c r="AD261" s="25">
        <v>247</v>
      </c>
      <c r="AE261" s="23">
        <f t="shared" si="147"/>
        <v>1113.5329199293101</v>
      </c>
      <c r="AF261" s="23">
        <f t="shared" si="186"/>
        <v>98993.133761789402</v>
      </c>
      <c r="AG261" s="23">
        <f t="shared" si="163"/>
        <v>426.79613601526819</v>
      </c>
      <c r="AH261" s="23">
        <f t="shared" si="164"/>
        <v>686.73678391404189</v>
      </c>
      <c r="AJ261" s="25">
        <v>247</v>
      </c>
      <c r="AK261" s="23">
        <f t="shared" si="165"/>
        <v>1024.3979982413966</v>
      </c>
      <c r="AL261" s="23">
        <f t="shared" si="187"/>
        <v>93839.396519605492</v>
      </c>
      <c r="AM261" s="23">
        <f t="shared" si="166"/>
        <v>371.44761122343846</v>
      </c>
      <c r="AN261" s="23">
        <f t="shared" si="167"/>
        <v>652.95038701795818</v>
      </c>
      <c r="AO261" s="23">
        <f t="shared" si="168"/>
        <v>66.469572534720555</v>
      </c>
      <c r="AQ261" s="25">
        <v>247</v>
      </c>
      <c r="AR261" s="23">
        <f t="shared" si="169"/>
        <v>1130.4596550170538</v>
      </c>
      <c r="AS261" s="23">
        <f t="shared" si="188"/>
        <v>99657.080074344252</v>
      </c>
      <c r="AT261" s="23">
        <f t="shared" si="170"/>
        <v>467.14256284848864</v>
      </c>
      <c r="AU261" s="23">
        <f t="shared" si="171"/>
        <v>663.31709216856518</v>
      </c>
      <c r="AV261" s="23">
        <f t="shared" si="172"/>
        <v>70.590431719327185</v>
      </c>
      <c r="AW261" s="23"/>
      <c r="AX261" s="25">
        <v>247</v>
      </c>
      <c r="AY261" s="23">
        <f t="shared" si="173"/>
        <v>1194.4913688271995</v>
      </c>
      <c r="AZ261" s="23">
        <f t="shared" si="189"/>
        <v>102492.16218179351</v>
      </c>
      <c r="BA261" s="23">
        <f t="shared" si="174"/>
        <v>533.81334469684111</v>
      </c>
      <c r="BB261" s="23">
        <f t="shared" si="175"/>
        <v>660.67802413035838</v>
      </c>
      <c r="BC261" s="23">
        <f t="shared" si="176"/>
        <v>79.431425690889967</v>
      </c>
      <c r="BD261" s="23"/>
      <c r="BE261" s="25">
        <v>247</v>
      </c>
      <c r="BF261" s="23">
        <f t="shared" si="177"/>
        <v>1008.556220625067</v>
      </c>
      <c r="BG261" s="23">
        <f t="shared" si="190"/>
        <v>93937.041390602652</v>
      </c>
      <c r="BH261" s="23">
        <f t="shared" si="178"/>
        <v>342.47879673657212</v>
      </c>
      <c r="BI261" s="23">
        <f t="shared" si="179"/>
        <v>666.07742388849488</v>
      </c>
      <c r="BJ261" s="23">
        <f t="shared" si="180"/>
        <v>27.398303738925776</v>
      </c>
      <c r="BL261" s="25">
        <v>247</v>
      </c>
      <c r="BM261" s="23">
        <f t="shared" si="148"/>
        <v>881.11180941839041</v>
      </c>
      <c r="BN261" s="23">
        <f t="shared" si="191"/>
        <v>105383.35153348415</v>
      </c>
      <c r="BO261" s="23">
        <f t="shared" si="149"/>
        <v>329.32297354213796</v>
      </c>
      <c r="BP261" s="23">
        <f t="shared" si="181"/>
        <v>551.78883587625251</v>
      </c>
    </row>
    <row r="262" spans="1:68" x14ac:dyDescent="0.25">
      <c r="A262" s="23"/>
      <c r="B262" s="25">
        <v>248</v>
      </c>
      <c r="C262" s="23">
        <f t="shared" si="150"/>
        <v>997.43066099333657</v>
      </c>
      <c r="D262" s="23">
        <f t="shared" si="182"/>
        <v>91232.380365316567</v>
      </c>
      <c r="E262" s="23">
        <f t="shared" si="151"/>
        <v>351.6247993246576</v>
      </c>
      <c r="F262" s="23">
        <f t="shared" si="152"/>
        <v>645.80586166867897</v>
      </c>
      <c r="G262" s="23">
        <f t="shared" si="153"/>
        <v>70.70509478312033</v>
      </c>
      <c r="I262" s="25">
        <v>248</v>
      </c>
      <c r="J262" s="23">
        <f t="shared" si="144"/>
        <v>980.4839070089065</v>
      </c>
      <c r="K262" s="23">
        <f t="shared" si="183"/>
        <v>90674.845180065851</v>
      </c>
      <c r="L262" s="23">
        <f t="shared" si="154"/>
        <v>330.5853730523234</v>
      </c>
      <c r="M262" s="23">
        <f t="shared" si="155"/>
        <v>649.89853395658315</v>
      </c>
      <c r="N262" s="23">
        <f t="shared" si="156"/>
        <v>64.228015335879988</v>
      </c>
      <c r="O262" s="8"/>
      <c r="P262" s="25">
        <v>248</v>
      </c>
      <c r="Q262" s="23">
        <f t="shared" si="145"/>
        <v>839.98748210373606</v>
      </c>
      <c r="R262" s="23">
        <f t="shared" si="184"/>
        <v>112283.91911164604</v>
      </c>
      <c r="S262" s="23">
        <f t="shared" si="157"/>
        <v>350.88724722389384</v>
      </c>
      <c r="T262" s="23">
        <f t="shared" si="158"/>
        <v>489.10023487984222</v>
      </c>
      <c r="U262" s="23">
        <f t="shared" si="159"/>
        <v>79.534442704082622</v>
      </c>
      <c r="V262" s="8"/>
      <c r="W262" s="25">
        <v>248</v>
      </c>
      <c r="X262" s="23">
        <f t="shared" si="146"/>
        <v>839.98748210373606</v>
      </c>
      <c r="Y262" s="23">
        <f t="shared" si="185"/>
        <v>79865.665308042328</v>
      </c>
      <c r="Z262" s="23">
        <f t="shared" si="160"/>
        <v>249.58020408763224</v>
      </c>
      <c r="AA262" s="23">
        <f t="shared" si="161"/>
        <v>590.40727801610387</v>
      </c>
      <c r="AB262" s="23">
        <f t="shared" si="162"/>
        <v>56.571512926529984</v>
      </c>
      <c r="AC262" s="8"/>
      <c r="AD262" s="25">
        <v>248</v>
      </c>
      <c r="AE262" s="23">
        <f t="shared" si="147"/>
        <v>1113.5329199293101</v>
      </c>
      <c r="AF262" s="23">
        <f t="shared" si="186"/>
        <v>98306.396977875367</v>
      </c>
      <c r="AG262" s="23">
        <f t="shared" si="163"/>
        <v>423.83535889168149</v>
      </c>
      <c r="AH262" s="23">
        <f t="shared" si="164"/>
        <v>689.69756103762859</v>
      </c>
      <c r="AJ262" s="25">
        <v>248</v>
      </c>
      <c r="AK262" s="23">
        <f t="shared" si="165"/>
        <v>1024.3979982413966</v>
      </c>
      <c r="AL262" s="23">
        <f t="shared" si="187"/>
        <v>93186.446132587531</v>
      </c>
      <c r="AM262" s="23">
        <f t="shared" si="166"/>
        <v>368.86301594149234</v>
      </c>
      <c r="AN262" s="23">
        <f t="shared" si="167"/>
        <v>655.5349822999043</v>
      </c>
      <c r="AO262" s="23">
        <f t="shared" si="168"/>
        <v>66.007066010582832</v>
      </c>
      <c r="AQ262" s="25">
        <v>248</v>
      </c>
      <c r="AR262" s="23">
        <f t="shared" si="169"/>
        <v>1130.4596550170538</v>
      </c>
      <c r="AS262" s="23">
        <f t="shared" si="188"/>
        <v>98993.762982175685</v>
      </c>
      <c r="AT262" s="23">
        <f t="shared" si="170"/>
        <v>464.03326397894853</v>
      </c>
      <c r="AU262" s="23">
        <f t="shared" si="171"/>
        <v>666.42639103810529</v>
      </c>
      <c r="AV262" s="23">
        <f t="shared" si="172"/>
        <v>70.12058211237445</v>
      </c>
      <c r="AW262" s="23"/>
      <c r="AX262" s="25">
        <v>248</v>
      </c>
      <c r="AY262" s="23">
        <f t="shared" si="173"/>
        <v>1194.4913688271995</v>
      </c>
      <c r="AZ262" s="23">
        <f t="shared" si="189"/>
        <v>101831.48415766314</v>
      </c>
      <c r="BA262" s="23">
        <f t="shared" si="174"/>
        <v>530.37231332116221</v>
      </c>
      <c r="BB262" s="23">
        <f t="shared" si="175"/>
        <v>664.11905550603728</v>
      </c>
      <c r="BC262" s="23">
        <f t="shared" si="176"/>
        <v>78.919400222188941</v>
      </c>
      <c r="BD262" s="23"/>
      <c r="BE262" s="25">
        <v>248</v>
      </c>
      <c r="BF262" s="23">
        <f t="shared" si="177"/>
        <v>1008.556220625067</v>
      </c>
      <c r="BG262" s="23">
        <f t="shared" si="190"/>
        <v>93270.96396671416</v>
      </c>
      <c r="BH262" s="23">
        <f t="shared" si="178"/>
        <v>340.05038946197868</v>
      </c>
      <c r="BI262" s="23">
        <f t="shared" si="179"/>
        <v>668.50583116308826</v>
      </c>
      <c r="BJ262" s="23">
        <f t="shared" si="180"/>
        <v>27.204031156958298</v>
      </c>
      <c r="BL262" s="25">
        <v>248</v>
      </c>
      <c r="BM262" s="23">
        <f t="shared" si="148"/>
        <v>881.11180941839041</v>
      </c>
      <c r="BN262" s="23">
        <f t="shared" si="191"/>
        <v>104831.56269760789</v>
      </c>
      <c r="BO262" s="23">
        <f t="shared" si="149"/>
        <v>327.59863343002462</v>
      </c>
      <c r="BP262" s="23">
        <f t="shared" si="181"/>
        <v>553.51317598836579</v>
      </c>
    </row>
    <row r="263" spans="1:68" x14ac:dyDescent="0.25">
      <c r="A263" s="23"/>
      <c r="B263" s="25">
        <v>249</v>
      </c>
      <c r="C263" s="23">
        <f t="shared" si="150"/>
        <v>997.43066099333657</v>
      </c>
      <c r="D263" s="23">
        <f t="shared" si="182"/>
        <v>90586.574503647891</v>
      </c>
      <c r="E263" s="23">
        <f t="shared" si="151"/>
        <v>349.13575589947624</v>
      </c>
      <c r="F263" s="23">
        <f t="shared" si="152"/>
        <v>648.29490509386028</v>
      </c>
      <c r="G263" s="23">
        <f t="shared" si="153"/>
        <v>70.204595240327109</v>
      </c>
      <c r="I263" s="25">
        <v>249</v>
      </c>
      <c r="J263" s="23">
        <f t="shared" si="144"/>
        <v>980.4839070089065</v>
      </c>
      <c r="K263" s="23">
        <f t="shared" si="183"/>
        <v>90024.946646109267</v>
      </c>
      <c r="L263" s="23">
        <f t="shared" si="154"/>
        <v>328.21595131394002</v>
      </c>
      <c r="M263" s="23">
        <f t="shared" si="155"/>
        <v>652.26795569496653</v>
      </c>
      <c r="N263" s="23">
        <f t="shared" si="156"/>
        <v>63.767670540994068</v>
      </c>
      <c r="O263" s="8"/>
      <c r="P263" s="25">
        <v>249</v>
      </c>
      <c r="Q263" s="23">
        <f t="shared" si="145"/>
        <v>839.98748210373606</v>
      </c>
      <c r="R263" s="23">
        <f t="shared" si="184"/>
        <v>111794.81887676621</v>
      </c>
      <c r="S263" s="23">
        <f t="shared" si="157"/>
        <v>349.35880898989438</v>
      </c>
      <c r="T263" s="23">
        <f t="shared" si="158"/>
        <v>490.62867311384167</v>
      </c>
      <c r="U263" s="23">
        <f t="shared" si="159"/>
        <v>79.187996704376076</v>
      </c>
      <c r="V263" s="8"/>
      <c r="W263" s="25">
        <v>249</v>
      </c>
      <c r="X263" s="23">
        <f t="shared" si="146"/>
        <v>839.98748210373606</v>
      </c>
      <c r="Y263" s="23">
        <f t="shared" si="185"/>
        <v>79275.25803002622</v>
      </c>
      <c r="Z263" s="23">
        <f t="shared" si="160"/>
        <v>247.73518134383193</v>
      </c>
      <c r="AA263" s="23">
        <f t="shared" si="161"/>
        <v>592.25230075990407</v>
      </c>
      <c r="AB263" s="23">
        <f t="shared" si="162"/>
        <v>56.15330777126858</v>
      </c>
      <c r="AC263" s="8"/>
      <c r="AD263" s="25">
        <v>249</v>
      </c>
      <c r="AE263" s="23">
        <f t="shared" si="147"/>
        <v>1113.5329199293101</v>
      </c>
      <c r="AF263" s="23">
        <f t="shared" si="186"/>
        <v>97616.699416837742</v>
      </c>
      <c r="AG263" s="23">
        <f t="shared" si="163"/>
        <v>420.86181675917015</v>
      </c>
      <c r="AH263" s="23">
        <f t="shared" si="164"/>
        <v>692.67110317013999</v>
      </c>
      <c r="AJ263" s="25">
        <v>249</v>
      </c>
      <c r="AK263" s="23">
        <f t="shared" si="165"/>
        <v>1024.3979982413966</v>
      </c>
      <c r="AL263" s="23">
        <f t="shared" si="187"/>
        <v>92530.911150287633</v>
      </c>
      <c r="AM263" s="23">
        <f t="shared" si="166"/>
        <v>366.26818996988857</v>
      </c>
      <c r="AN263" s="23">
        <f t="shared" si="167"/>
        <v>658.12980827150807</v>
      </c>
      <c r="AO263" s="23">
        <f t="shared" si="168"/>
        <v>65.542728731453749</v>
      </c>
      <c r="AQ263" s="25">
        <v>249</v>
      </c>
      <c r="AR263" s="23">
        <f t="shared" si="169"/>
        <v>1130.4596550170538</v>
      </c>
      <c r="AS263" s="23">
        <f t="shared" si="188"/>
        <v>98327.336591137573</v>
      </c>
      <c r="AT263" s="23">
        <f t="shared" si="170"/>
        <v>460.90939027095737</v>
      </c>
      <c r="AU263" s="23">
        <f t="shared" si="171"/>
        <v>669.55026474609645</v>
      </c>
      <c r="AV263" s="23">
        <f t="shared" si="172"/>
        <v>69.648530085389126</v>
      </c>
      <c r="AW263" s="23"/>
      <c r="AX263" s="25">
        <v>249</v>
      </c>
      <c r="AY263" s="23">
        <f t="shared" si="173"/>
        <v>1194.4913688271995</v>
      </c>
      <c r="AZ263" s="23">
        <f t="shared" si="189"/>
        <v>101167.36510215711</v>
      </c>
      <c r="BA263" s="23">
        <f t="shared" si="174"/>
        <v>526.9133599070683</v>
      </c>
      <c r="BB263" s="23">
        <f t="shared" si="175"/>
        <v>667.5780089201312</v>
      </c>
      <c r="BC263" s="23">
        <f t="shared" si="176"/>
        <v>78.404707954171755</v>
      </c>
      <c r="BD263" s="23"/>
      <c r="BE263" s="25">
        <v>249</v>
      </c>
      <c r="BF263" s="23">
        <f t="shared" si="177"/>
        <v>1008.556220625067</v>
      </c>
      <c r="BG263" s="23">
        <f t="shared" si="190"/>
        <v>92602.458135551075</v>
      </c>
      <c r="BH263" s="23">
        <f t="shared" si="178"/>
        <v>337.61312861919657</v>
      </c>
      <c r="BI263" s="23">
        <f t="shared" si="179"/>
        <v>670.94309200587043</v>
      </c>
      <c r="BJ263" s="23">
        <f t="shared" si="180"/>
        <v>27.009050289535733</v>
      </c>
      <c r="BL263" s="25">
        <v>249</v>
      </c>
      <c r="BM263" s="23">
        <f t="shared" si="148"/>
        <v>881.11180941839041</v>
      </c>
      <c r="BN263" s="23">
        <f t="shared" si="191"/>
        <v>104278.04952161953</v>
      </c>
      <c r="BO263" s="23">
        <f t="shared" si="149"/>
        <v>325.86890475506101</v>
      </c>
      <c r="BP263" s="23">
        <f t="shared" si="181"/>
        <v>555.24290466332945</v>
      </c>
    </row>
    <row r="264" spans="1:68" x14ac:dyDescent="0.25">
      <c r="A264" s="23"/>
      <c r="B264" s="25">
        <v>250</v>
      </c>
      <c r="C264" s="23">
        <f t="shared" si="150"/>
        <v>997.43066099333657</v>
      </c>
      <c r="D264" s="23">
        <f t="shared" si="182"/>
        <v>89938.279598554029</v>
      </c>
      <c r="E264" s="23">
        <f t="shared" si="151"/>
        <v>346.63711928609365</v>
      </c>
      <c r="F264" s="23">
        <f t="shared" si="152"/>
        <v>650.79354170724287</v>
      </c>
      <c r="G264" s="23">
        <f t="shared" si="153"/>
        <v>69.702166688879373</v>
      </c>
      <c r="I264" s="25">
        <v>250</v>
      </c>
      <c r="J264" s="23">
        <f t="shared" si="144"/>
        <v>980.4839070089065</v>
      </c>
      <c r="K264" s="23">
        <f t="shared" si="183"/>
        <v>89372.678690414294</v>
      </c>
      <c r="L264" s="23">
        <f t="shared" si="154"/>
        <v>325.83789105880209</v>
      </c>
      <c r="M264" s="23">
        <f t="shared" si="155"/>
        <v>654.64601595010436</v>
      </c>
      <c r="N264" s="23">
        <f t="shared" si="156"/>
        <v>63.305647405710133</v>
      </c>
      <c r="O264" s="8"/>
      <c r="P264" s="25">
        <v>250</v>
      </c>
      <c r="Q264" s="23">
        <f t="shared" si="145"/>
        <v>839.98748210373606</v>
      </c>
      <c r="R264" s="23">
        <f t="shared" si="184"/>
        <v>111304.19020365237</v>
      </c>
      <c r="S264" s="23">
        <f t="shared" si="157"/>
        <v>347.82559438641363</v>
      </c>
      <c r="T264" s="23">
        <f t="shared" si="158"/>
        <v>492.16188771732243</v>
      </c>
      <c r="U264" s="23">
        <f t="shared" si="159"/>
        <v>78.840468060920429</v>
      </c>
      <c r="V264" s="8"/>
      <c r="W264" s="25">
        <v>250</v>
      </c>
      <c r="X264" s="23">
        <f t="shared" si="146"/>
        <v>839.98748210373606</v>
      </c>
      <c r="Y264" s="23">
        <f t="shared" si="185"/>
        <v>78683.005729266311</v>
      </c>
      <c r="Z264" s="23">
        <f t="shared" si="160"/>
        <v>245.88439290395721</v>
      </c>
      <c r="AA264" s="23">
        <f t="shared" si="161"/>
        <v>594.10308919977888</v>
      </c>
      <c r="AB264" s="23">
        <f t="shared" si="162"/>
        <v>55.733795724896972</v>
      </c>
      <c r="AC264" s="8"/>
      <c r="AD264" s="25">
        <v>250</v>
      </c>
      <c r="AE264" s="23">
        <f t="shared" si="147"/>
        <v>1113.5329199293101</v>
      </c>
      <c r="AF264" s="23">
        <f t="shared" si="186"/>
        <v>96924.028313667601</v>
      </c>
      <c r="AG264" s="23">
        <f t="shared" si="163"/>
        <v>417.87545458304351</v>
      </c>
      <c r="AH264" s="23">
        <f t="shared" si="164"/>
        <v>695.65746534626658</v>
      </c>
      <c r="AJ264" s="25">
        <v>250</v>
      </c>
      <c r="AK264" s="23">
        <f t="shared" si="165"/>
        <v>1024.3979982413966</v>
      </c>
      <c r="AL264" s="23">
        <f t="shared" si="187"/>
        <v>91872.781342016126</v>
      </c>
      <c r="AM264" s="23">
        <f t="shared" si="166"/>
        <v>363.66309281214717</v>
      </c>
      <c r="AN264" s="23">
        <f t="shared" si="167"/>
        <v>660.73490542924947</v>
      </c>
      <c r="AO264" s="23">
        <f t="shared" si="168"/>
        <v>65.076553450594758</v>
      </c>
      <c r="AQ264" s="25">
        <v>250</v>
      </c>
      <c r="AR264" s="23">
        <f t="shared" si="169"/>
        <v>1130.4596550170538</v>
      </c>
      <c r="AS264" s="23">
        <f t="shared" si="188"/>
        <v>97657.786326391477</v>
      </c>
      <c r="AT264" s="23">
        <f t="shared" si="170"/>
        <v>457.77087340496001</v>
      </c>
      <c r="AU264" s="23">
        <f t="shared" si="171"/>
        <v>672.68878161209386</v>
      </c>
      <c r="AV264" s="23">
        <f t="shared" si="172"/>
        <v>69.174265314527304</v>
      </c>
      <c r="AW264" s="23"/>
      <c r="AX264" s="25">
        <v>250</v>
      </c>
      <c r="AY264" s="23">
        <f t="shared" si="173"/>
        <v>1194.4913688271995</v>
      </c>
      <c r="AZ264" s="23">
        <f t="shared" si="189"/>
        <v>100499.78709323698</v>
      </c>
      <c r="BA264" s="23">
        <f t="shared" si="174"/>
        <v>523.43639111060929</v>
      </c>
      <c r="BB264" s="23">
        <f t="shared" si="175"/>
        <v>671.0549777165902</v>
      </c>
      <c r="BC264" s="23">
        <f t="shared" si="176"/>
        <v>77.887334997258662</v>
      </c>
      <c r="BD264" s="23"/>
      <c r="BE264" s="25">
        <v>250</v>
      </c>
      <c r="BF264" s="23">
        <f t="shared" si="177"/>
        <v>1008.556220625067</v>
      </c>
      <c r="BG264" s="23">
        <f t="shared" si="190"/>
        <v>91931.515043545209</v>
      </c>
      <c r="BH264" s="23">
        <f t="shared" si="178"/>
        <v>335.16698192959188</v>
      </c>
      <c r="BI264" s="23">
        <f t="shared" si="179"/>
        <v>673.38923869547511</v>
      </c>
      <c r="BJ264" s="23">
        <f t="shared" si="180"/>
        <v>26.813358554367355</v>
      </c>
      <c r="BL264" s="25">
        <v>250</v>
      </c>
      <c r="BM264" s="23">
        <f t="shared" si="148"/>
        <v>881.11180941839041</v>
      </c>
      <c r="BN264" s="23">
        <f t="shared" si="191"/>
        <v>103722.80661695619</v>
      </c>
      <c r="BO264" s="23">
        <f t="shared" si="149"/>
        <v>324.13377067798808</v>
      </c>
      <c r="BP264" s="23">
        <f t="shared" si="181"/>
        <v>556.97803874040233</v>
      </c>
    </row>
    <row r="265" spans="1:68" x14ac:dyDescent="0.25">
      <c r="A265" s="23"/>
      <c r="B265" s="25">
        <v>251</v>
      </c>
      <c r="C265" s="23">
        <f t="shared" si="150"/>
        <v>997.43066099333657</v>
      </c>
      <c r="D265" s="23">
        <f t="shared" si="182"/>
        <v>89287.486056846785</v>
      </c>
      <c r="E265" s="23">
        <f t="shared" si="151"/>
        <v>344.12885251076364</v>
      </c>
      <c r="F265" s="23">
        <f t="shared" si="152"/>
        <v>653.30180848257294</v>
      </c>
      <c r="G265" s="23">
        <f t="shared" si="153"/>
        <v>69.197801694056253</v>
      </c>
      <c r="I265" s="25">
        <v>251</v>
      </c>
      <c r="J265" s="23">
        <f t="shared" si="144"/>
        <v>980.4839070089065</v>
      </c>
      <c r="K265" s="23">
        <f t="shared" si="183"/>
        <v>88718.032674464193</v>
      </c>
      <c r="L265" s="23">
        <f t="shared" si="154"/>
        <v>323.45116079231735</v>
      </c>
      <c r="M265" s="23">
        <f t="shared" si="155"/>
        <v>657.0327462165892</v>
      </c>
      <c r="N265" s="23">
        <f t="shared" si="156"/>
        <v>62.841939811078809</v>
      </c>
      <c r="O265" s="8"/>
      <c r="P265" s="25">
        <v>251</v>
      </c>
      <c r="Q265" s="23">
        <f t="shared" si="145"/>
        <v>839.98748210373606</v>
      </c>
      <c r="R265" s="23">
        <f t="shared" si="184"/>
        <v>110812.02831593505</v>
      </c>
      <c r="S265" s="23">
        <f t="shared" si="157"/>
        <v>346.287588487297</v>
      </c>
      <c r="T265" s="23">
        <f t="shared" si="158"/>
        <v>493.69989361643906</v>
      </c>
      <c r="U265" s="23">
        <f t="shared" si="159"/>
        <v>78.491853390453997</v>
      </c>
      <c r="V265" s="8"/>
      <c r="W265" s="25">
        <v>251</v>
      </c>
      <c r="X265" s="23">
        <f t="shared" si="146"/>
        <v>839.98748210373606</v>
      </c>
      <c r="Y265" s="23">
        <f t="shared" si="185"/>
        <v>78088.902640066532</v>
      </c>
      <c r="Z265" s="23">
        <f t="shared" si="160"/>
        <v>244.02782075020789</v>
      </c>
      <c r="AA265" s="23">
        <f t="shared" si="161"/>
        <v>595.95966135352819</v>
      </c>
      <c r="AB265" s="23">
        <f t="shared" si="162"/>
        <v>55.312972703380467</v>
      </c>
      <c r="AC265" s="8"/>
      <c r="AD265" s="25">
        <v>251</v>
      </c>
      <c r="AE265" s="23">
        <f t="shared" si="147"/>
        <v>1113.5329199293101</v>
      </c>
      <c r="AF265" s="23">
        <f t="shared" si="186"/>
        <v>96228.370848321341</v>
      </c>
      <c r="AG265" s="23">
        <f t="shared" si="163"/>
        <v>414.87621709133617</v>
      </c>
      <c r="AH265" s="23">
        <f t="shared" si="164"/>
        <v>698.65670283797385</v>
      </c>
      <c r="AJ265" s="25">
        <v>251</v>
      </c>
      <c r="AK265" s="23">
        <f t="shared" si="165"/>
        <v>1024.3979982413966</v>
      </c>
      <c r="AL265" s="23">
        <f t="shared" si="187"/>
        <v>91212.046436586883</v>
      </c>
      <c r="AM265" s="23">
        <f t="shared" si="166"/>
        <v>361.04768381148978</v>
      </c>
      <c r="AN265" s="23">
        <f t="shared" si="167"/>
        <v>663.3503144299068</v>
      </c>
      <c r="AO265" s="23">
        <f t="shared" si="168"/>
        <v>64.608532892582375</v>
      </c>
      <c r="AQ265" s="25">
        <v>251</v>
      </c>
      <c r="AR265" s="23">
        <f t="shared" si="169"/>
        <v>1130.4596550170538</v>
      </c>
      <c r="AS265" s="23">
        <f t="shared" si="188"/>
        <v>96985.09754477939</v>
      </c>
      <c r="AT265" s="23">
        <f t="shared" si="170"/>
        <v>454.61764474115336</v>
      </c>
      <c r="AU265" s="23">
        <f t="shared" si="171"/>
        <v>675.84201027590052</v>
      </c>
      <c r="AV265" s="23">
        <f t="shared" si="172"/>
        <v>68.697777427552069</v>
      </c>
      <c r="AW265" s="23"/>
      <c r="AX265" s="25">
        <v>251</v>
      </c>
      <c r="AY265" s="23">
        <f t="shared" si="173"/>
        <v>1194.4913688271995</v>
      </c>
      <c r="AZ265" s="23">
        <f t="shared" si="189"/>
        <v>99828.732115520397</v>
      </c>
      <c r="BA265" s="23">
        <f t="shared" si="174"/>
        <v>519.9413131016687</v>
      </c>
      <c r="BB265" s="23">
        <f t="shared" si="175"/>
        <v>674.5500557255308</v>
      </c>
      <c r="BC265" s="23">
        <f t="shared" si="176"/>
        <v>77.367267389528308</v>
      </c>
      <c r="BD265" s="23"/>
      <c r="BE265" s="25">
        <v>251</v>
      </c>
      <c r="BF265" s="23">
        <f t="shared" si="177"/>
        <v>1008.556220625067</v>
      </c>
      <c r="BG265" s="23">
        <f t="shared" si="190"/>
        <v>91258.12580484974</v>
      </c>
      <c r="BH265" s="23">
        <f t="shared" si="178"/>
        <v>332.711916996848</v>
      </c>
      <c r="BI265" s="23">
        <f t="shared" si="179"/>
        <v>675.844303628219</v>
      </c>
      <c r="BJ265" s="23">
        <f t="shared" si="180"/>
        <v>26.616953359747843</v>
      </c>
      <c r="BL265" s="25">
        <v>251</v>
      </c>
      <c r="BM265" s="23">
        <f t="shared" si="148"/>
        <v>881.11180941839041</v>
      </c>
      <c r="BN265" s="23">
        <f t="shared" si="191"/>
        <v>103165.82857821579</v>
      </c>
      <c r="BO265" s="23">
        <f t="shared" si="149"/>
        <v>322.39321430692434</v>
      </c>
      <c r="BP265" s="23">
        <f t="shared" si="181"/>
        <v>558.71859511146613</v>
      </c>
    </row>
    <row r="266" spans="1:68" x14ac:dyDescent="0.25">
      <c r="A266" s="23"/>
      <c r="B266" s="25">
        <v>252</v>
      </c>
      <c r="C266" s="23">
        <f t="shared" si="150"/>
        <v>997.43066099333657</v>
      </c>
      <c r="D266" s="23">
        <f t="shared" si="182"/>
        <v>88634.18424836421</v>
      </c>
      <c r="E266" s="23">
        <f t="shared" si="151"/>
        <v>341.61091845723706</v>
      </c>
      <c r="F266" s="23">
        <f t="shared" si="152"/>
        <v>655.81974253609951</v>
      </c>
      <c r="G266" s="23">
        <f t="shared" si="153"/>
        <v>68.691492792482265</v>
      </c>
      <c r="I266" s="25">
        <v>252</v>
      </c>
      <c r="J266" s="23">
        <f t="shared" si="144"/>
        <v>980.4839070089065</v>
      </c>
      <c r="K266" s="23">
        <f t="shared" si="183"/>
        <v>88060.999928247606</v>
      </c>
      <c r="L266" s="23">
        <f t="shared" si="154"/>
        <v>321.05572890506937</v>
      </c>
      <c r="M266" s="23">
        <f t="shared" si="155"/>
        <v>659.42817810383713</v>
      </c>
      <c r="N266" s="23">
        <f t="shared" si="156"/>
        <v>62.376541615842058</v>
      </c>
      <c r="O266" s="8"/>
      <c r="P266" s="25">
        <v>252</v>
      </c>
      <c r="Q266" s="23">
        <f t="shared" si="145"/>
        <v>839.98748210373606</v>
      </c>
      <c r="R266" s="23">
        <f t="shared" si="184"/>
        <v>110318.32842231861</v>
      </c>
      <c r="S266" s="23">
        <f t="shared" si="157"/>
        <v>344.7447763197456</v>
      </c>
      <c r="T266" s="23">
        <f t="shared" si="158"/>
        <v>495.24270578399046</v>
      </c>
      <c r="U266" s="23">
        <f t="shared" si="159"/>
        <v>78.142149299142346</v>
      </c>
      <c r="V266" s="8"/>
      <c r="W266" s="25">
        <v>252</v>
      </c>
      <c r="X266" s="23">
        <f t="shared" si="146"/>
        <v>839.98748210373606</v>
      </c>
      <c r="Y266" s="23">
        <f t="shared" si="185"/>
        <v>77492.942978713007</v>
      </c>
      <c r="Z266" s="23">
        <f t="shared" si="160"/>
        <v>242.16544680847812</v>
      </c>
      <c r="AA266" s="23">
        <f t="shared" si="161"/>
        <v>597.82203529525793</v>
      </c>
      <c r="AB266" s="23">
        <f t="shared" si="162"/>
        <v>54.890834609921718</v>
      </c>
      <c r="AC266" s="8"/>
      <c r="AD266" s="25">
        <v>252</v>
      </c>
      <c r="AE266" s="23">
        <f t="shared" si="147"/>
        <v>1113.5329199293101</v>
      </c>
      <c r="AF266" s="23">
        <f t="shared" si="186"/>
        <v>95529.714145483362</v>
      </c>
      <c r="AG266" s="23">
        <f t="shared" si="163"/>
        <v>411.86404877378448</v>
      </c>
      <c r="AH266" s="23">
        <f t="shared" si="164"/>
        <v>701.66887115552561</v>
      </c>
      <c r="AJ266" s="25">
        <v>252</v>
      </c>
      <c r="AK266" s="23">
        <f t="shared" si="165"/>
        <v>1024.3979982413966</v>
      </c>
      <c r="AL266" s="23">
        <f t="shared" si="187"/>
        <v>90548.69612215698</v>
      </c>
      <c r="AM266" s="23">
        <f t="shared" si="166"/>
        <v>358.42192215020475</v>
      </c>
      <c r="AN266" s="23">
        <f t="shared" si="167"/>
        <v>665.97607609119189</v>
      </c>
      <c r="AO266" s="23">
        <f t="shared" si="168"/>
        <v>64.138659753194531</v>
      </c>
      <c r="AQ266" s="25">
        <v>252</v>
      </c>
      <c r="AR266" s="23">
        <f t="shared" si="169"/>
        <v>1130.4596550170538</v>
      </c>
      <c r="AS266" s="23">
        <f t="shared" si="188"/>
        <v>96309.255534503493</v>
      </c>
      <c r="AT266" s="23">
        <f t="shared" si="170"/>
        <v>451.4496353179851</v>
      </c>
      <c r="AU266" s="23">
        <f t="shared" si="171"/>
        <v>679.01001969906872</v>
      </c>
      <c r="AV266" s="23">
        <f t="shared" si="172"/>
        <v>68.219056003606639</v>
      </c>
      <c r="AW266" s="23"/>
      <c r="AX266" s="25">
        <v>252</v>
      </c>
      <c r="AY266" s="23">
        <f t="shared" si="173"/>
        <v>1194.4913688271995</v>
      </c>
      <c r="AZ266" s="23">
        <f t="shared" si="189"/>
        <v>99154.182059794868</v>
      </c>
      <c r="BA266" s="23">
        <f t="shared" si="174"/>
        <v>516.42803156143157</v>
      </c>
      <c r="BB266" s="23">
        <f t="shared" si="175"/>
        <v>678.06333726576793</v>
      </c>
      <c r="BC266" s="23">
        <f t="shared" si="176"/>
        <v>76.844491096341017</v>
      </c>
      <c r="BD266" s="23"/>
      <c r="BE266" s="25">
        <v>252</v>
      </c>
      <c r="BF266" s="23">
        <f t="shared" si="177"/>
        <v>1008.556220625067</v>
      </c>
      <c r="BG266" s="23">
        <f t="shared" si="190"/>
        <v>90582.281501221514</v>
      </c>
      <c r="BH266" s="23">
        <f t="shared" si="178"/>
        <v>330.24790130653673</v>
      </c>
      <c r="BI266" s="23">
        <f t="shared" si="179"/>
        <v>678.30831931853027</v>
      </c>
      <c r="BJ266" s="23">
        <f t="shared" si="180"/>
        <v>26.419832104522943</v>
      </c>
      <c r="BL266" s="25">
        <v>252</v>
      </c>
      <c r="BM266" s="23">
        <f t="shared" si="148"/>
        <v>881.11180941839041</v>
      </c>
      <c r="BN266" s="23">
        <f t="shared" si="191"/>
        <v>102607.10998310432</v>
      </c>
      <c r="BO266" s="23">
        <f t="shared" si="149"/>
        <v>320.64721869720097</v>
      </c>
      <c r="BP266" s="23">
        <f t="shared" si="181"/>
        <v>560.46459072118944</v>
      </c>
    </row>
    <row r="267" spans="1:68" x14ac:dyDescent="0.25">
      <c r="A267" s="23">
        <f>A255*1.03</f>
        <v>372058.91434189939</v>
      </c>
      <c r="B267" s="25">
        <v>253</v>
      </c>
      <c r="C267" s="23">
        <f t="shared" si="150"/>
        <v>997.43066099333657</v>
      </c>
      <c r="D267" s="23">
        <f t="shared" si="182"/>
        <v>87978.364505828111</v>
      </c>
      <c r="E267" s="23">
        <f t="shared" si="151"/>
        <v>339.08327986621254</v>
      </c>
      <c r="F267" s="23">
        <f t="shared" si="152"/>
        <v>658.34738112712398</v>
      </c>
      <c r="G267" s="23">
        <f t="shared" si="153"/>
        <v>68.183232492016785</v>
      </c>
      <c r="I267" s="25">
        <v>253</v>
      </c>
      <c r="J267" s="23">
        <f t="shared" si="144"/>
        <v>980.4839070089065</v>
      </c>
      <c r="K267" s="23">
        <f t="shared" si="183"/>
        <v>87401.571750143776</v>
      </c>
      <c r="L267" s="23">
        <f t="shared" si="154"/>
        <v>318.65156367239916</v>
      </c>
      <c r="M267" s="23">
        <f t="shared" si="155"/>
        <v>661.83234333650739</v>
      </c>
      <c r="N267" s="23">
        <f t="shared" si="156"/>
        <v>61.909446656351847</v>
      </c>
      <c r="O267" s="8"/>
      <c r="P267" s="25">
        <v>253</v>
      </c>
      <c r="Q267" s="23">
        <f t="shared" si="145"/>
        <v>839.98748210373606</v>
      </c>
      <c r="R267" s="23">
        <f t="shared" si="184"/>
        <v>109823.08571653461</v>
      </c>
      <c r="S267" s="23">
        <f t="shared" si="157"/>
        <v>343.19714286417064</v>
      </c>
      <c r="T267" s="23">
        <f t="shared" si="158"/>
        <v>496.79033923956541</v>
      </c>
      <c r="U267" s="23">
        <f t="shared" si="159"/>
        <v>77.791352382545355</v>
      </c>
      <c r="V267" s="8"/>
      <c r="W267" s="25">
        <v>253</v>
      </c>
      <c r="X267" s="23">
        <f t="shared" si="146"/>
        <v>839.98748210373606</v>
      </c>
      <c r="Y267" s="23">
        <f t="shared" si="185"/>
        <v>76895.120943417744</v>
      </c>
      <c r="Z267" s="23">
        <f t="shared" si="160"/>
        <v>240.29725294818041</v>
      </c>
      <c r="AA267" s="23">
        <f t="shared" si="161"/>
        <v>599.6902291555557</v>
      </c>
      <c r="AB267" s="23">
        <f t="shared" si="162"/>
        <v>54.467377334920904</v>
      </c>
      <c r="AC267" s="8"/>
      <c r="AD267" s="25">
        <v>253</v>
      </c>
      <c r="AE267" s="23">
        <f t="shared" si="147"/>
        <v>1113.5329199293101</v>
      </c>
      <c r="AF267" s="23">
        <f t="shared" si="186"/>
        <v>94828.045274327829</v>
      </c>
      <c r="AG267" s="23">
        <f t="shared" si="163"/>
        <v>408.83889388079967</v>
      </c>
      <c r="AH267" s="23">
        <f t="shared" si="164"/>
        <v>704.69402604851041</v>
      </c>
      <c r="AJ267" s="25">
        <v>253</v>
      </c>
      <c r="AK267" s="23">
        <f t="shared" si="165"/>
        <v>1024.3979982413966</v>
      </c>
      <c r="AL267" s="23">
        <f t="shared" si="187"/>
        <v>89882.720046065791</v>
      </c>
      <c r="AM267" s="23">
        <f t="shared" si="166"/>
        <v>355.78576684901043</v>
      </c>
      <c r="AN267" s="23">
        <f t="shared" si="167"/>
        <v>668.61223139238621</v>
      </c>
      <c r="AO267" s="23">
        <f t="shared" si="168"/>
        <v>63.66692669929661</v>
      </c>
      <c r="AQ267" s="25">
        <v>253</v>
      </c>
      <c r="AR267" s="23">
        <f t="shared" si="169"/>
        <v>1130.4596550170538</v>
      </c>
      <c r="AS267" s="23">
        <f t="shared" si="188"/>
        <v>95630.245514804425</v>
      </c>
      <c r="AT267" s="23">
        <f t="shared" si="170"/>
        <v>448.26677585064573</v>
      </c>
      <c r="AU267" s="23">
        <f t="shared" si="171"/>
        <v>682.19287916640815</v>
      </c>
      <c r="AV267" s="23">
        <f t="shared" si="172"/>
        <v>67.738090572986479</v>
      </c>
      <c r="AW267" s="23"/>
      <c r="AX267" s="25">
        <v>253</v>
      </c>
      <c r="AY267" s="23">
        <f t="shared" si="173"/>
        <v>1194.4913688271995</v>
      </c>
      <c r="AZ267" s="23">
        <f t="shared" si="189"/>
        <v>98476.118722529107</v>
      </c>
      <c r="BA267" s="23">
        <f t="shared" si="174"/>
        <v>512.89645167983906</v>
      </c>
      <c r="BB267" s="23">
        <f t="shared" si="175"/>
        <v>681.59491714736043</v>
      </c>
      <c r="BC267" s="23">
        <f t="shared" si="176"/>
        <v>76.318992009960056</v>
      </c>
      <c r="BD267" s="23"/>
      <c r="BE267" s="25">
        <v>253</v>
      </c>
      <c r="BF267" s="23">
        <f t="shared" si="177"/>
        <v>1008.556220625067</v>
      </c>
      <c r="BG267" s="23">
        <f t="shared" si="190"/>
        <v>89903.973181902984</v>
      </c>
      <c r="BH267" s="23">
        <f t="shared" si="178"/>
        <v>327.77490222568792</v>
      </c>
      <c r="BI267" s="23">
        <f t="shared" si="179"/>
        <v>680.78131839937907</v>
      </c>
      <c r="BJ267" s="23">
        <f t="shared" si="180"/>
        <v>26.221992178055039</v>
      </c>
      <c r="BL267" s="25">
        <v>253</v>
      </c>
      <c r="BM267" s="23">
        <f t="shared" si="148"/>
        <v>881.11180941839041</v>
      </c>
      <c r="BN267" s="23">
        <f t="shared" si="191"/>
        <v>102046.64539238313</v>
      </c>
      <c r="BO267" s="23">
        <f t="shared" si="149"/>
        <v>318.89576685119727</v>
      </c>
      <c r="BP267" s="23">
        <f t="shared" si="181"/>
        <v>562.2160425671932</v>
      </c>
    </row>
    <row r="268" spans="1:68" x14ac:dyDescent="0.25">
      <c r="A268" s="23"/>
      <c r="B268" s="25">
        <v>254</v>
      </c>
      <c r="C268" s="23">
        <f t="shared" si="150"/>
        <v>997.43066099333657</v>
      </c>
      <c r="D268" s="23">
        <f t="shared" si="182"/>
        <v>87320.017124700986</v>
      </c>
      <c r="E268" s="23">
        <f t="shared" si="151"/>
        <v>336.54589933478508</v>
      </c>
      <c r="F268" s="23">
        <f t="shared" si="152"/>
        <v>660.8847616585515</v>
      </c>
      <c r="G268" s="23">
        <f t="shared" si="153"/>
        <v>67.673013271643256</v>
      </c>
      <c r="I268" s="25">
        <v>254</v>
      </c>
      <c r="J268" s="23">
        <f t="shared" si="144"/>
        <v>980.4839070089065</v>
      </c>
      <c r="K268" s="23">
        <f t="shared" si="183"/>
        <v>86739.739406807275</v>
      </c>
      <c r="L268" s="23">
        <f t="shared" si="154"/>
        <v>316.2386332539848</v>
      </c>
      <c r="M268" s="23">
        <f t="shared" si="155"/>
        <v>664.24527375492175</v>
      </c>
      <c r="N268" s="23">
        <f t="shared" si="156"/>
        <v>61.440648746488492</v>
      </c>
      <c r="O268" s="8"/>
      <c r="P268" s="25">
        <v>254</v>
      </c>
      <c r="Q268" s="23">
        <f t="shared" si="145"/>
        <v>839.98748210373606</v>
      </c>
      <c r="R268" s="23">
        <f t="shared" si="184"/>
        <v>109326.29537729504</v>
      </c>
      <c r="S268" s="23">
        <f t="shared" si="157"/>
        <v>341.64467305404696</v>
      </c>
      <c r="T268" s="23">
        <f t="shared" si="158"/>
        <v>498.34280904968909</v>
      </c>
      <c r="U268" s="23">
        <f t="shared" si="159"/>
        <v>77.439459225583988</v>
      </c>
      <c r="V268" s="8"/>
      <c r="W268" s="25">
        <v>254</v>
      </c>
      <c r="X268" s="23">
        <f t="shared" si="146"/>
        <v>839.98748210373606</v>
      </c>
      <c r="Y268" s="23">
        <f t="shared" si="185"/>
        <v>76295.430714262184</v>
      </c>
      <c r="Z268" s="23">
        <f t="shared" si="160"/>
        <v>238.4232209820693</v>
      </c>
      <c r="AA268" s="23">
        <f t="shared" si="161"/>
        <v>601.56426112166673</v>
      </c>
      <c r="AB268" s="23">
        <f t="shared" si="162"/>
        <v>54.042596755935719</v>
      </c>
      <c r="AC268" s="8"/>
      <c r="AD268" s="25">
        <v>254</v>
      </c>
      <c r="AE268" s="23">
        <f t="shared" si="147"/>
        <v>1113.5329199293101</v>
      </c>
      <c r="AF268" s="23">
        <f t="shared" si="186"/>
        <v>94123.351248279316</v>
      </c>
      <c r="AG268" s="23">
        <f t="shared" si="163"/>
        <v>405.80069642243581</v>
      </c>
      <c r="AH268" s="23">
        <f t="shared" si="164"/>
        <v>707.73222350687433</v>
      </c>
      <c r="AJ268" s="25">
        <v>254</v>
      </c>
      <c r="AK268" s="23">
        <f t="shared" si="165"/>
        <v>1024.3979982413966</v>
      </c>
      <c r="AL268" s="23">
        <f t="shared" si="187"/>
        <v>89214.107814673407</v>
      </c>
      <c r="AM268" s="23">
        <f t="shared" si="166"/>
        <v>353.13917676641557</v>
      </c>
      <c r="AN268" s="23">
        <f t="shared" si="167"/>
        <v>671.258821474981</v>
      </c>
      <c r="AO268" s="23">
        <f t="shared" si="168"/>
        <v>63.193326368727</v>
      </c>
      <c r="AQ268" s="25">
        <v>254</v>
      </c>
      <c r="AR268" s="23">
        <f t="shared" si="169"/>
        <v>1130.4596550170538</v>
      </c>
      <c r="AS268" s="23">
        <f t="shared" si="188"/>
        <v>94948.052635638014</v>
      </c>
      <c r="AT268" s="23">
        <f t="shared" si="170"/>
        <v>445.06899672955319</v>
      </c>
      <c r="AU268" s="23">
        <f t="shared" si="171"/>
        <v>685.39065828750063</v>
      </c>
      <c r="AV268" s="23">
        <f t="shared" si="172"/>
        <v>67.254870616910267</v>
      </c>
      <c r="AW268" s="23"/>
      <c r="AX268" s="25">
        <v>254</v>
      </c>
      <c r="AY268" s="23">
        <f t="shared" si="173"/>
        <v>1194.4913688271995</v>
      </c>
      <c r="AZ268" s="23">
        <f t="shared" si="189"/>
        <v>97794.523805381745</v>
      </c>
      <c r="BA268" s="23">
        <f t="shared" si="174"/>
        <v>509.34647815302992</v>
      </c>
      <c r="BB268" s="23">
        <f t="shared" si="175"/>
        <v>685.14489067416957</v>
      </c>
      <c r="BC268" s="23">
        <f t="shared" si="176"/>
        <v>75.790755949170844</v>
      </c>
      <c r="BD268" s="23"/>
      <c r="BE268" s="25">
        <v>254</v>
      </c>
      <c r="BF268" s="23">
        <f t="shared" si="177"/>
        <v>1008.556220625067</v>
      </c>
      <c r="BG268" s="23">
        <f t="shared" si="190"/>
        <v>89223.191863503598</v>
      </c>
      <c r="BH268" s="23">
        <f t="shared" si="178"/>
        <v>325.29288700235685</v>
      </c>
      <c r="BI268" s="23">
        <f t="shared" si="179"/>
        <v>683.26333362271021</v>
      </c>
      <c r="BJ268" s="23">
        <f t="shared" si="180"/>
        <v>26.023430960188552</v>
      </c>
      <c r="BL268" s="25">
        <v>254</v>
      </c>
      <c r="BM268" s="23">
        <f t="shared" si="148"/>
        <v>881.11180941839041</v>
      </c>
      <c r="BN268" s="23">
        <f t="shared" si="191"/>
        <v>101484.42934981594</v>
      </c>
      <c r="BO268" s="23">
        <f t="shared" si="149"/>
        <v>317.13884171817477</v>
      </c>
      <c r="BP268" s="23">
        <f t="shared" si="181"/>
        <v>563.97296770021558</v>
      </c>
    </row>
    <row r="269" spans="1:68" x14ac:dyDescent="0.25">
      <c r="A269" s="23"/>
      <c r="B269" s="25">
        <v>255</v>
      </c>
      <c r="C269" s="23">
        <f t="shared" si="150"/>
        <v>997.43066099333657</v>
      </c>
      <c r="D269" s="23">
        <f t="shared" si="182"/>
        <v>86659.13236304243</v>
      </c>
      <c r="E269" s="23">
        <f t="shared" si="151"/>
        <v>333.99873931589269</v>
      </c>
      <c r="F269" s="23">
        <f t="shared" si="152"/>
        <v>663.43192167744382</v>
      </c>
      <c r="G269" s="23">
        <f t="shared" si="153"/>
        <v>67.160827581357879</v>
      </c>
      <c r="I269" s="25">
        <v>255</v>
      </c>
      <c r="J269" s="23">
        <f t="shared" si="144"/>
        <v>980.4839070089065</v>
      </c>
      <c r="K269" s="23">
        <f t="shared" si="183"/>
        <v>86075.494133052358</v>
      </c>
      <c r="L269" s="23">
        <f t="shared" si="154"/>
        <v>313.81690569342004</v>
      </c>
      <c r="M269" s="23">
        <f t="shared" si="155"/>
        <v>666.66700131548646</v>
      </c>
      <c r="N269" s="23">
        <f t="shared" si="156"/>
        <v>60.970141677578759</v>
      </c>
      <c r="O269" s="8"/>
      <c r="P269" s="25">
        <v>255</v>
      </c>
      <c r="Q269" s="23">
        <f t="shared" si="145"/>
        <v>839.98748210373606</v>
      </c>
      <c r="R269" s="23">
        <f t="shared" si="184"/>
        <v>108827.95256824535</v>
      </c>
      <c r="S269" s="23">
        <f t="shared" si="157"/>
        <v>340.08735177576671</v>
      </c>
      <c r="T269" s="23">
        <f t="shared" si="158"/>
        <v>499.90013032796935</v>
      </c>
      <c r="U269" s="23">
        <f t="shared" si="159"/>
        <v>77.086466402507128</v>
      </c>
      <c r="V269" s="8"/>
      <c r="W269" s="25">
        <v>255</v>
      </c>
      <c r="X269" s="23">
        <f t="shared" si="146"/>
        <v>839.98748210373606</v>
      </c>
      <c r="Y269" s="23">
        <f t="shared" si="185"/>
        <v>75693.866453140523</v>
      </c>
      <c r="Z269" s="23">
        <f t="shared" si="160"/>
        <v>236.54333266606412</v>
      </c>
      <c r="AA269" s="23">
        <f t="shared" si="161"/>
        <v>603.44414943767197</v>
      </c>
      <c r="AB269" s="23">
        <f t="shared" si="162"/>
        <v>53.616488737641205</v>
      </c>
      <c r="AC269" s="8"/>
      <c r="AD269" s="25">
        <v>255</v>
      </c>
      <c r="AE269" s="23">
        <f t="shared" si="147"/>
        <v>1113.5329199293101</v>
      </c>
      <c r="AF269" s="23">
        <f t="shared" si="186"/>
        <v>93415.619024772444</v>
      </c>
      <c r="AG269" s="23">
        <f t="shared" si="163"/>
        <v>402.74940016735331</v>
      </c>
      <c r="AH269" s="23">
        <f t="shared" si="164"/>
        <v>710.78351976195677</v>
      </c>
      <c r="AJ269" s="25">
        <v>255</v>
      </c>
      <c r="AK269" s="23">
        <f t="shared" si="165"/>
        <v>1024.3979982413966</v>
      </c>
      <c r="AL269" s="23">
        <f t="shared" si="187"/>
        <v>88542.848993198422</v>
      </c>
      <c r="AM269" s="23">
        <f t="shared" si="166"/>
        <v>350.4821105980771</v>
      </c>
      <c r="AN269" s="23">
        <f t="shared" si="167"/>
        <v>673.91588764331959</v>
      </c>
      <c r="AO269" s="23">
        <f t="shared" si="168"/>
        <v>62.717851370182217</v>
      </c>
      <c r="AQ269" s="25">
        <v>255</v>
      </c>
      <c r="AR269" s="23">
        <f t="shared" si="169"/>
        <v>1130.4596550170538</v>
      </c>
      <c r="AS269" s="23">
        <f t="shared" si="188"/>
        <v>94262.661977350508</v>
      </c>
      <c r="AT269" s="23">
        <f t="shared" si="170"/>
        <v>441.85622801883051</v>
      </c>
      <c r="AU269" s="23">
        <f t="shared" si="171"/>
        <v>688.60342699822331</v>
      </c>
      <c r="AV269" s="23">
        <f t="shared" si="172"/>
        <v>66.769385567289945</v>
      </c>
      <c r="AW269" s="23"/>
      <c r="AX269" s="25">
        <v>255</v>
      </c>
      <c r="AY269" s="23">
        <f t="shared" si="173"/>
        <v>1194.4913688271995</v>
      </c>
      <c r="AZ269" s="23">
        <f t="shared" si="189"/>
        <v>97109.378914707573</v>
      </c>
      <c r="BA269" s="23">
        <f t="shared" si="174"/>
        <v>505.77801518076859</v>
      </c>
      <c r="BB269" s="23">
        <f t="shared" si="175"/>
        <v>688.71335364643096</v>
      </c>
      <c r="BC269" s="23">
        <f t="shared" si="176"/>
        <v>75.259768658898366</v>
      </c>
      <c r="BD269" s="23"/>
      <c r="BE269" s="25">
        <v>255</v>
      </c>
      <c r="BF269" s="23">
        <f t="shared" si="177"/>
        <v>1008.556220625067</v>
      </c>
      <c r="BG269" s="23">
        <f t="shared" si="190"/>
        <v>88539.928529880883</v>
      </c>
      <c r="BH269" s="23">
        <f t="shared" si="178"/>
        <v>322.80182276519071</v>
      </c>
      <c r="BI269" s="23">
        <f t="shared" si="179"/>
        <v>685.75439785987624</v>
      </c>
      <c r="BJ269" s="23">
        <f t="shared" si="180"/>
        <v>25.824145821215261</v>
      </c>
      <c r="BL269" s="25">
        <v>255</v>
      </c>
      <c r="BM269" s="23">
        <f t="shared" si="148"/>
        <v>881.11180941839041</v>
      </c>
      <c r="BN269" s="23">
        <f t="shared" si="191"/>
        <v>100920.45638211572</v>
      </c>
      <c r="BO269" s="23">
        <f t="shared" si="149"/>
        <v>315.37642619411162</v>
      </c>
      <c r="BP269" s="23">
        <f t="shared" si="181"/>
        <v>565.73538322427885</v>
      </c>
    </row>
    <row r="270" spans="1:68" x14ac:dyDescent="0.25">
      <c r="A270" s="23"/>
      <c r="B270" s="25">
        <v>256</v>
      </c>
      <c r="C270" s="23">
        <f t="shared" si="150"/>
        <v>997.43066099333657</v>
      </c>
      <c r="D270" s="23">
        <f t="shared" si="182"/>
        <v>85995.700441364985</v>
      </c>
      <c r="E270" s="23">
        <f t="shared" si="151"/>
        <v>331.4417621177609</v>
      </c>
      <c r="F270" s="23">
        <f t="shared" si="152"/>
        <v>665.98889887557561</v>
      </c>
      <c r="G270" s="23">
        <f t="shared" si="153"/>
        <v>66.646667842057866</v>
      </c>
      <c r="I270" s="25">
        <v>256</v>
      </c>
      <c r="J270" s="23">
        <f t="shared" si="144"/>
        <v>980.4839070089065</v>
      </c>
      <c r="K270" s="23">
        <f t="shared" si="183"/>
        <v>85408.827131736878</v>
      </c>
      <c r="L270" s="23">
        <f t="shared" si="154"/>
        <v>311.38634891779066</v>
      </c>
      <c r="M270" s="23">
        <f t="shared" si="155"/>
        <v>669.09755809111584</v>
      </c>
      <c r="N270" s="23">
        <f t="shared" si="156"/>
        <v>60.497919218313626</v>
      </c>
      <c r="O270" s="8"/>
      <c r="P270" s="25">
        <v>256</v>
      </c>
      <c r="Q270" s="23">
        <f t="shared" si="145"/>
        <v>839.98748210373606</v>
      </c>
      <c r="R270" s="23">
        <f t="shared" si="184"/>
        <v>108328.05243791739</v>
      </c>
      <c r="S270" s="23">
        <f t="shared" si="157"/>
        <v>338.5251638684918</v>
      </c>
      <c r="T270" s="23">
        <f t="shared" si="158"/>
        <v>501.46231823524425</v>
      </c>
      <c r="U270" s="23">
        <f t="shared" si="159"/>
        <v>76.732370476858151</v>
      </c>
      <c r="V270" s="8"/>
      <c r="W270" s="25">
        <v>256</v>
      </c>
      <c r="X270" s="23">
        <f t="shared" si="146"/>
        <v>839.98748210373606</v>
      </c>
      <c r="Y270" s="23">
        <f t="shared" si="185"/>
        <v>75090.422303702857</v>
      </c>
      <c r="Z270" s="23">
        <f t="shared" si="160"/>
        <v>234.65756969907142</v>
      </c>
      <c r="AA270" s="23">
        <f t="shared" si="161"/>
        <v>605.32991240466458</v>
      </c>
      <c r="AB270" s="23">
        <f t="shared" si="162"/>
        <v>53.189049131789524</v>
      </c>
      <c r="AC270" s="8"/>
      <c r="AD270" s="25">
        <v>256</v>
      </c>
      <c r="AE270" s="23">
        <f t="shared" si="147"/>
        <v>1113.5329199293101</v>
      </c>
      <c r="AF270" s="23">
        <f t="shared" si="186"/>
        <v>92704.835505010487</v>
      </c>
      <c r="AG270" s="23">
        <f t="shared" si="163"/>
        <v>399.68494864177859</v>
      </c>
      <c r="AH270" s="23">
        <f t="shared" si="164"/>
        <v>713.84797128753144</v>
      </c>
      <c r="AJ270" s="25">
        <v>256</v>
      </c>
      <c r="AK270" s="23">
        <f t="shared" si="165"/>
        <v>1024.3979982413966</v>
      </c>
      <c r="AL270" s="23">
        <f t="shared" si="187"/>
        <v>87868.933105555101</v>
      </c>
      <c r="AM270" s="23">
        <f t="shared" si="166"/>
        <v>347.81452687615564</v>
      </c>
      <c r="AN270" s="23">
        <f t="shared" si="167"/>
        <v>676.58347136524094</v>
      </c>
      <c r="AO270" s="23">
        <f t="shared" si="168"/>
        <v>62.240494283101533</v>
      </c>
      <c r="AQ270" s="25">
        <v>256</v>
      </c>
      <c r="AR270" s="23">
        <f t="shared" si="169"/>
        <v>1130.4596550170538</v>
      </c>
      <c r="AS270" s="23">
        <f t="shared" si="188"/>
        <v>93574.058550352289</v>
      </c>
      <c r="AT270" s="23">
        <f t="shared" si="170"/>
        <v>438.62839945477634</v>
      </c>
      <c r="AU270" s="23">
        <f t="shared" si="171"/>
        <v>691.83125556227742</v>
      </c>
      <c r="AV270" s="23">
        <f t="shared" si="172"/>
        <v>66.281624806499536</v>
      </c>
      <c r="AW270" s="23"/>
      <c r="AX270" s="25">
        <v>256</v>
      </c>
      <c r="AY270" s="23">
        <f t="shared" si="173"/>
        <v>1194.4913688271995</v>
      </c>
      <c r="AZ270" s="23">
        <f t="shared" si="189"/>
        <v>96420.665561061149</v>
      </c>
      <c r="BA270" s="23">
        <f t="shared" si="174"/>
        <v>502.19096646386015</v>
      </c>
      <c r="BB270" s="23">
        <f t="shared" si="175"/>
        <v>692.30040236333934</v>
      </c>
      <c r="BC270" s="23">
        <f t="shared" si="176"/>
        <v>74.726015809822385</v>
      </c>
      <c r="BD270" s="23"/>
      <c r="BE270" s="25">
        <v>256</v>
      </c>
      <c r="BF270" s="23">
        <f t="shared" si="177"/>
        <v>1008.556220625067</v>
      </c>
      <c r="BG270" s="23">
        <f t="shared" si="190"/>
        <v>87854.174132021013</v>
      </c>
      <c r="BH270" s="23">
        <f t="shared" si="178"/>
        <v>320.30167652299326</v>
      </c>
      <c r="BI270" s="23">
        <f t="shared" si="179"/>
        <v>688.25454410207374</v>
      </c>
      <c r="BJ270" s="23">
        <f t="shared" si="180"/>
        <v>25.624134121839464</v>
      </c>
      <c r="BL270" s="25">
        <v>256</v>
      </c>
      <c r="BM270" s="23">
        <f t="shared" si="148"/>
        <v>881.11180941839041</v>
      </c>
      <c r="BN270" s="23">
        <f t="shared" si="191"/>
        <v>100354.72099889144</v>
      </c>
      <c r="BO270" s="23">
        <f t="shared" si="149"/>
        <v>313.6085031215357</v>
      </c>
      <c r="BP270" s="23">
        <f t="shared" si="181"/>
        <v>567.5033062968547</v>
      </c>
    </row>
    <row r="271" spans="1:68" x14ac:dyDescent="0.25">
      <c r="A271" s="23"/>
      <c r="B271" s="25">
        <v>257</v>
      </c>
      <c r="C271" s="23">
        <f t="shared" si="150"/>
        <v>997.43066099333657</v>
      </c>
      <c r="D271" s="23">
        <f t="shared" si="182"/>
        <v>85329.711542489415</v>
      </c>
      <c r="E271" s="23">
        <f t="shared" si="151"/>
        <v>328.87492990334465</v>
      </c>
      <c r="F271" s="23">
        <f t="shared" si="152"/>
        <v>668.55573108999192</v>
      </c>
      <c r="G271" s="23">
        <f t="shared" si="153"/>
        <v>66.130526445429297</v>
      </c>
      <c r="I271" s="25">
        <v>257</v>
      </c>
      <c r="J271" s="23">
        <f t="shared" ref="J271:J334" si="192">-$K$11</f>
        <v>980.4839070089065</v>
      </c>
      <c r="K271" s="23">
        <f t="shared" si="183"/>
        <v>84739.72957364576</v>
      </c>
      <c r="L271" s="23">
        <f t="shared" si="154"/>
        <v>308.94693073725011</v>
      </c>
      <c r="M271" s="23">
        <f t="shared" si="155"/>
        <v>671.53697627165639</v>
      </c>
      <c r="N271" s="23">
        <f t="shared" si="156"/>
        <v>60.023975114665753</v>
      </c>
      <c r="O271" s="8"/>
      <c r="P271" s="25">
        <v>257</v>
      </c>
      <c r="Q271" s="23">
        <f t="shared" ref="Q271:Q334" si="193">-$Y$11</f>
        <v>839.98748210373606</v>
      </c>
      <c r="R271" s="23">
        <f t="shared" si="184"/>
        <v>107826.59011968215</v>
      </c>
      <c r="S271" s="23">
        <f t="shared" si="157"/>
        <v>336.95809412400672</v>
      </c>
      <c r="T271" s="23">
        <f t="shared" si="158"/>
        <v>503.02938797972934</v>
      </c>
      <c r="U271" s="23">
        <f t="shared" si="159"/>
        <v>76.377168001441532</v>
      </c>
      <c r="V271" s="8"/>
      <c r="W271" s="25">
        <v>257</v>
      </c>
      <c r="X271" s="23">
        <f t="shared" ref="X271:X334" si="194">-$Y$11</f>
        <v>839.98748210373606</v>
      </c>
      <c r="Y271" s="23">
        <f t="shared" si="185"/>
        <v>74485.092391298196</v>
      </c>
      <c r="Z271" s="23">
        <f t="shared" si="160"/>
        <v>232.76591372280686</v>
      </c>
      <c r="AA271" s="23">
        <f t="shared" si="161"/>
        <v>607.22156838092917</v>
      </c>
      <c r="AB271" s="23">
        <f t="shared" si="162"/>
        <v>52.760273777169559</v>
      </c>
      <c r="AC271" s="8"/>
      <c r="AD271" s="25">
        <v>257</v>
      </c>
      <c r="AE271" s="23">
        <f t="shared" ref="AE271:AE334" si="195">-$AF$11</f>
        <v>1113.5329199293101</v>
      </c>
      <c r="AF271" s="23">
        <f t="shared" si="186"/>
        <v>91990.987533722961</v>
      </c>
      <c r="AG271" s="23">
        <f t="shared" si="163"/>
        <v>396.60728512845873</v>
      </c>
      <c r="AH271" s="23">
        <f t="shared" si="164"/>
        <v>716.92563480085141</v>
      </c>
      <c r="AJ271" s="25">
        <v>257</v>
      </c>
      <c r="AK271" s="23">
        <f t="shared" si="165"/>
        <v>1024.3979982413966</v>
      </c>
      <c r="AL271" s="23">
        <f t="shared" si="187"/>
        <v>87192.349634189857</v>
      </c>
      <c r="AM271" s="23">
        <f t="shared" si="166"/>
        <v>345.13638396866821</v>
      </c>
      <c r="AN271" s="23">
        <f t="shared" si="167"/>
        <v>679.26161427272837</v>
      </c>
      <c r="AO271" s="23">
        <f t="shared" si="168"/>
        <v>61.761247657551152</v>
      </c>
      <c r="AQ271" s="25">
        <v>257</v>
      </c>
      <c r="AR271" s="23">
        <f t="shared" si="169"/>
        <v>1130.4596550170538</v>
      </c>
      <c r="AS271" s="23">
        <f t="shared" si="188"/>
        <v>92882.227294790006</v>
      </c>
      <c r="AT271" s="23">
        <f t="shared" si="170"/>
        <v>435.38544044432814</v>
      </c>
      <c r="AU271" s="23">
        <f t="shared" si="171"/>
        <v>695.07421457272562</v>
      </c>
      <c r="AV271" s="23">
        <f t="shared" si="172"/>
        <v>65.791577667142931</v>
      </c>
      <c r="AW271" s="23"/>
      <c r="AX271" s="25">
        <v>257</v>
      </c>
      <c r="AY271" s="23">
        <f t="shared" si="173"/>
        <v>1194.4913688271995</v>
      </c>
      <c r="AZ271" s="23">
        <f t="shared" si="189"/>
        <v>95728.365158697809</v>
      </c>
      <c r="BA271" s="23">
        <f t="shared" si="174"/>
        <v>498.58523520155109</v>
      </c>
      <c r="BB271" s="23">
        <f t="shared" si="175"/>
        <v>695.90613362564841</v>
      </c>
      <c r="BC271" s="23">
        <f t="shared" si="176"/>
        <v>74.189482997990794</v>
      </c>
      <c r="BD271" s="23"/>
      <c r="BE271" s="25">
        <v>257</v>
      </c>
      <c r="BF271" s="23">
        <f t="shared" si="177"/>
        <v>1008.556220625067</v>
      </c>
      <c r="BG271" s="23">
        <f t="shared" si="190"/>
        <v>87165.919587918936</v>
      </c>
      <c r="BH271" s="23">
        <f t="shared" si="178"/>
        <v>317.79241516428777</v>
      </c>
      <c r="BI271" s="23">
        <f t="shared" si="179"/>
        <v>690.76380546077917</v>
      </c>
      <c r="BJ271" s="23">
        <f t="shared" si="180"/>
        <v>25.423393213143026</v>
      </c>
      <c r="BL271" s="25">
        <v>257</v>
      </c>
      <c r="BM271" s="23">
        <f t="shared" ref="BM271:BM334" si="196">-$BN$11</f>
        <v>881.11180941839041</v>
      </c>
      <c r="BN271" s="23">
        <f t="shared" si="191"/>
        <v>99787.217692594582</v>
      </c>
      <c r="BO271" s="23">
        <f t="shared" ref="BO271:BO334" si="197">BN271*(($BN$6)/12)</f>
        <v>311.83505528935802</v>
      </c>
      <c r="BP271" s="23">
        <f t="shared" si="181"/>
        <v>569.27675412903238</v>
      </c>
    </row>
    <row r="272" spans="1:68" x14ac:dyDescent="0.25">
      <c r="A272" s="23"/>
      <c r="B272" s="25">
        <v>258</v>
      </c>
      <c r="C272" s="23">
        <f t="shared" ref="C272:C335" si="198">-$D$11</f>
        <v>997.43066099333657</v>
      </c>
      <c r="D272" s="23">
        <f t="shared" si="182"/>
        <v>84661.155811399425</v>
      </c>
      <c r="E272" s="23">
        <f t="shared" ref="E272:E335" si="199">D272*($D$6/12)</f>
        <v>326.29820468976862</v>
      </c>
      <c r="F272" s="23">
        <f t="shared" ref="F272:F335" si="200">C272-E272</f>
        <v>671.13245630356801</v>
      </c>
      <c r="G272" s="23">
        <f t="shared" ref="G272:G335" si="201">D272*($D$7/12)</f>
        <v>65.612395753834548</v>
      </c>
      <c r="I272" s="25">
        <v>258</v>
      </c>
      <c r="J272" s="23">
        <f t="shared" si="192"/>
        <v>980.4839070089065</v>
      </c>
      <c r="K272" s="23">
        <f t="shared" si="183"/>
        <v>84068.192597374102</v>
      </c>
      <c r="L272" s="23">
        <f t="shared" ref="L272:L335" si="202">K272*(($K$6)/12)</f>
        <v>306.49861884459307</v>
      </c>
      <c r="M272" s="23">
        <f t="shared" ref="M272:M335" si="203">J272-L272</f>
        <v>673.98528816431349</v>
      </c>
      <c r="N272" s="23">
        <f t="shared" ref="N272:N335" si="204">K272*($K$7/12)</f>
        <v>59.548303089806659</v>
      </c>
      <c r="O272" s="8"/>
      <c r="P272" s="25">
        <v>258</v>
      </c>
      <c r="Q272" s="23">
        <f t="shared" si="193"/>
        <v>839.98748210373606</v>
      </c>
      <c r="R272" s="23">
        <f t="shared" si="184"/>
        <v>107323.56073170243</v>
      </c>
      <c r="S272" s="23">
        <f t="shared" ref="S272:S335" si="205">R272*(($Y$6)/12)</f>
        <v>335.38612728657006</v>
      </c>
      <c r="T272" s="23">
        <f t="shared" ref="T272:T335" si="206">Q272-S272</f>
        <v>504.601354817166</v>
      </c>
      <c r="U272" s="23">
        <f t="shared" ref="U272:U335" si="207">R272*($R$7/12)</f>
        <v>76.020855518289224</v>
      </c>
      <c r="V272" s="8"/>
      <c r="W272" s="25">
        <v>258</v>
      </c>
      <c r="X272" s="23">
        <f t="shared" si="194"/>
        <v>839.98748210373606</v>
      </c>
      <c r="Y272" s="23">
        <f t="shared" si="185"/>
        <v>73877.870822917263</v>
      </c>
      <c r="Z272" s="23">
        <f t="shared" ref="Z272:Z335" si="208">Y272*(($Y$6)/12)</f>
        <v>230.86834632161643</v>
      </c>
      <c r="AA272" s="23">
        <f t="shared" ref="AA272:AA335" si="209">X272-Z272</f>
        <v>609.11913578211966</v>
      </c>
      <c r="AB272" s="23">
        <f t="shared" ref="AB272:AB335" si="210">Y272*($Y$7/12)</f>
        <v>52.330158499566402</v>
      </c>
      <c r="AC272" s="8"/>
      <c r="AD272" s="25">
        <v>258</v>
      </c>
      <c r="AE272" s="23">
        <f t="shared" si="195"/>
        <v>1113.5329199293101</v>
      </c>
      <c r="AF272" s="23">
        <f t="shared" si="186"/>
        <v>91274.061898922111</v>
      </c>
      <c r="AG272" s="23">
        <f t="shared" ref="AG272:AG335" si="211">AF272*((($AF$6*($AF$5/($AF$5+$AF$8)))+($AF$9*($AF$8/($AF$5+$AF$8))))/12)</f>
        <v>393.51635266561146</v>
      </c>
      <c r="AH272" s="23">
        <f t="shared" ref="AH272:AH335" si="212">AE272-AG272</f>
        <v>720.01656726369856</v>
      </c>
      <c r="AJ272" s="25">
        <v>258</v>
      </c>
      <c r="AK272" s="23">
        <f t="shared" ref="AK272:AK335" si="213">-$AL$11</f>
        <v>1024.3979982413966</v>
      </c>
      <c r="AL272" s="23">
        <f t="shared" si="187"/>
        <v>86513.088019917122</v>
      </c>
      <c r="AM272" s="23">
        <f t="shared" ref="AM272:AM335" si="214">AL272*(($AL$6)/12)</f>
        <v>342.44764007883862</v>
      </c>
      <c r="AN272" s="23">
        <f t="shared" ref="AN272:AN335" si="215">AK272-AM272</f>
        <v>681.95035816255802</v>
      </c>
      <c r="AO272" s="23">
        <f t="shared" ref="AO272:AO335" si="216">AL272*($Y$7/12)</f>
        <v>61.28010401410797</v>
      </c>
      <c r="AQ272" s="25">
        <v>258</v>
      </c>
      <c r="AR272" s="23">
        <f t="shared" ref="AR272:AR335" si="217">-$AS$11</f>
        <v>1130.4596550170538</v>
      </c>
      <c r="AS272" s="23">
        <f t="shared" si="188"/>
        <v>92187.153080217278</v>
      </c>
      <c r="AT272" s="23">
        <f t="shared" ref="AT272:AT335" si="218">AS272*(($AS$6)/12)</f>
        <v>432.12728006351847</v>
      </c>
      <c r="AU272" s="23">
        <f t="shared" ref="AU272:AU335" si="219">AR272-AT272</f>
        <v>698.33237495353535</v>
      </c>
      <c r="AV272" s="23">
        <f t="shared" ref="AV272:AV335" si="220">AS272*($AS$7/12)</f>
        <v>65.299233431820582</v>
      </c>
      <c r="AW272" s="23"/>
      <c r="AX272" s="25">
        <v>258</v>
      </c>
      <c r="AY272" s="23">
        <f t="shared" ref="AY272:AY335" si="221">-$AZ$11</f>
        <v>1194.4913688271995</v>
      </c>
      <c r="AZ272" s="23">
        <f t="shared" si="189"/>
        <v>95032.459025072167</v>
      </c>
      <c r="BA272" s="23">
        <f t="shared" ref="BA272:BA335" si="222">AZ272*(($AZ$6)/12)</f>
        <v>494.96072408891752</v>
      </c>
      <c r="BB272" s="23">
        <f t="shared" ref="BB272:BB335" si="223">AY272-BA272</f>
        <v>699.53064473828204</v>
      </c>
      <c r="BC272" s="23">
        <f t="shared" ref="BC272:BC335" si="224">AZ272*($AZ$7/12)</f>
        <v>73.650155744430933</v>
      </c>
      <c r="BD272" s="23"/>
      <c r="BE272" s="25">
        <v>258</v>
      </c>
      <c r="BF272" s="23">
        <f t="shared" ref="BF272:BF335" si="225">-$BG$11</f>
        <v>1008.556220625067</v>
      </c>
      <c r="BG272" s="23">
        <f t="shared" si="190"/>
        <v>86475.155782458154</v>
      </c>
      <c r="BH272" s="23">
        <f t="shared" ref="BH272:BH335" si="226">BG272*($BG$6/12)</f>
        <v>315.27400545687863</v>
      </c>
      <c r="BI272" s="23">
        <f t="shared" ref="BI272:BI335" si="227">BF272-BH272</f>
        <v>693.28221516818837</v>
      </c>
      <c r="BJ272" s="23">
        <f t="shared" ref="BJ272:BJ335" si="228">BG272*($BG$7/12)</f>
        <v>25.221920436550295</v>
      </c>
      <c r="BL272" s="25">
        <v>258</v>
      </c>
      <c r="BM272" s="23">
        <f t="shared" si="196"/>
        <v>881.11180941839041</v>
      </c>
      <c r="BN272" s="23">
        <f t="shared" si="191"/>
        <v>99217.940938465545</v>
      </c>
      <c r="BO272" s="23">
        <f t="shared" si="197"/>
        <v>310.05606543270483</v>
      </c>
      <c r="BP272" s="23">
        <f t="shared" ref="BP272:BP335" si="229">BM272-BO272</f>
        <v>571.05574398568558</v>
      </c>
    </row>
    <row r="273" spans="1:68" x14ac:dyDescent="0.25">
      <c r="A273" s="23"/>
      <c r="B273" s="25">
        <v>259</v>
      </c>
      <c r="C273" s="23">
        <f t="shared" si="198"/>
        <v>997.43066099333657</v>
      </c>
      <c r="D273" s="23">
        <f t="shared" ref="D273:D336" si="230">D272-F272</f>
        <v>83990.023355095851</v>
      </c>
      <c r="E273" s="23">
        <f t="shared" si="199"/>
        <v>323.71154834776524</v>
      </c>
      <c r="F273" s="23">
        <f t="shared" si="200"/>
        <v>673.71911264557139</v>
      </c>
      <c r="G273" s="23">
        <f t="shared" si="201"/>
        <v>65.092268100199277</v>
      </c>
      <c r="I273" s="25">
        <v>259</v>
      </c>
      <c r="J273" s="23">
        <f t="shared" si="192"/>
        <v>980.4839070089065</v>
      </c>
      <c r="K273" s="23">
        <f t="shared" ref="K273:K336" si="231">K272-M272</f>
        <v>83394.207309209785</v>
      </c>
      <c r="L273" s="23">
        <f t="shared" si="202"/>
        <v>304.04138081482733</v>
      </c>
      <c r="M273" s="23">
        <f t="shared" si="203"/>
        <v>676.44252619407916</v>
      </c>
      <c r="N273" s="23">
        <f t="shared" si="204"/>
        <v>59.070896844023601</v>
      </c>
      <c r="O273" s="8"/>
      <c r="P273" s="25">
        <v>259</v>
      </c>
      <c r="Q273" s="23">
        <f t="shared" si="193"/>
        <v>839.98748210373606</v>
      </c>
      <c r="R273" s="23">
        <f t="shared" ref="R273:R336" si="232">R272-T272</f>
        <v>106818.95937688526</v>
      </c>
      <c r="S273" s="23">
        <f t="shared" si="205"/>
        <v>333.80924805276641</v>
      </c>
      <c r="T273" s="23">
        <f t="shared" si="206"/>
        <v>506.17823405096965</v>
      </c>
      <c r="U273" s="23">
        <f t="shared" si="207"/>
        <v>75.663429558627072</v>
      </c>
      <c r="V273" s="8"/>
      <c r="W273" s="25">
        <v>259</v>
      </c>
      <c r="X273" s="23">
        <f t="shared" si="194"/>
        <v>839.98748210373606</v>
      </c>
      <c r="Y273" s="23">
        <f t="shared" ref="Y273:Y336" si="233">Y272-AA272</f>
        <v>73268.75168713514</v>
      </c>
      <c r="Z273" s="23">
        <f t="shared" si="208"/>
        <v>228.9648490222973</v>
      </c>
      <c r="AA273" s="23">
        <f t="shared" si="209"/>
        <v>611.0226330814387</v>
      </c>
      <c r="AB273" s="23">
        <f t="shared" si="210"/>
        <v>51.898699111720731</v>
      </c>
      <c r="AC273" s="8"/>
      <c r="AD273" s="25">
        <v>259</v>
      </c>
      <c r="AE273" s="23">
        <f t="shared" si="195"/>
        <v>1113.5329199293101</v>
      </c>
      <c r="AF273" s="23">
        <f t="shared" ref="AF273:AF336" si="234">AF272-AH272</f>
        <v>90554.045331658417</v>
      </c>
      <c r="AG273" s="23">
        <f t="shared" si="211"/>
        <v>390.41209404587136</v>
      </c>
      <c r="AH273" s="23">
        <f t="shared" si="212"/>
        <v>723.12082588343878</v>
      </c>
      <c r="AJ273" s="25">
        <v>259</v>
      </c>
      <c r="AK273" s="23">
        <f t="shared" si="213"/>
        <v>1024.3979982413966</v>
      </c>
      <c r="AL273" s="23">
        <f t="shared" ref="AL273:AL336" si="235">AL272-AN272</f>
        <v>85831.137661754561</v>
      </c>
      <c r="AM273" s="23">
        <f t="shared" si="214"/>
        <v>339.74825324444515</v>
      </c>
      <c r="AN273" s="23">
        <f t="shared" si="215"/>
        <v>684.64974499695154</v>
      </c>
      <c r="AO273" s="23">
        <f t="shared" si="216"/>
        <v>60.797055843742818</v>
      </c>
      <c r="AQ273" s="25">
        <v>259</v>
      </c>
      <c r="AR273" s="23">
        <f t="shared" si="217"/>
        <v>1130.4596550170538</v>
      </c>
      <c r="AS273" s="23">
        <f t="shared" ref="AS273:AS336" si="236">AS272-AU272</f>
        <v>91488.820705263744</v>
      </c>
      <c r="AT273" s="23">
        <f t="shared" si="218"/>
        <v>428.85384705592378</v>
      </c>
      <c r="AU273" s="23">
        <f t="shared" si="219"/>
        <v>701.60580796113004</v>
      </c>
      <c r="AV273" s="23">
        <f t="shared" si="220"/>
        <v>64.804581332895154</v>
      </c>
      <c r="AW273" s="23"/>
      <c r="AX273" s="25">
        <v>259</v>
      </c>
      <c r="AY273" s="23">
        <f t="shared" si="221"/>
        <v>1194.4913688271995</v>
      </c>
      <c r="AZ273" s="23">
        <f t="shared" ref="AZ273:AZ336" si="237">AZ272-BB272</f>
        <v>94332.928380333891</v>
      </c>
      <c r="BA273" s="23">
        <f t="shared" si="222"/>
        <v>491.31733531423902</v>
      </c>
      <c r="BB273" s="23">
        <f t="shared" si="223"/>
        <v>703.17403351296048</v>
      </c>
      <c r="BC273" s="23">
        <f t="shared" si="224"/>
        <v>73.108019494758764</v>
      </c>
      <c r="BD273" s="23"/>
      <c r="BE273" s="25">
        <v>259</v>
      </c>
      <c r="BF273" s="23">
        <f t="shared" si="225"/>
        <v>1008.556220625067</v>
      </c>
      <c r="BG273" s="23">
        <f t="shared" ref="BG273:BG336" si="238">BG272-BI272</f>
        <v>85781.873567289964</v>
      </c>
      <c r="BH273" s="23">
        <f t="shared" si="226"/>
        <v>312.74641404741129</v>
      </c>
      <c r="BI273" s="23">
        <f t="shared" si="227"/>
        <v>695.80980657765576</v>
      </c>
      <c r="BJ273" s="23">
        <f t="shared" si="228"/>
        <v>25.019713123792908</v>
      </c>
      <c r="BL273" s="25">
        <v>259</v>
      </c>
      <c r="BM273" s="23">
        <f t="shared" si="196"/>
        <v>881.11180941839041</v>
      </c>
      <c r="BN273" s="23">
        <f t="shared" ref="BN273:BN336" si="239">BN272-BP272</f>
        <v>98646.885194479866</v>
      </c>
      <c r="BO273" s="23">
        <f t="shared" si="197"/>
        <v>308.27151623274955</v>
      </c>
      <c r="BP273" s="23">
        <f t="shared" si="229"/>
        <v>572.8402931856408</v>
      </c>
    </row>
    <row r="274" spans="1:68" x14ac:dyDescent="0.25">
      <c r="A274" s="23"/>
      <c r="B274" s="25">
        <v>260</v>
      </c>
      <c r="C274" s="23">
        <f t="shared" si="198"/>
        <v>997.43066099333657</v>
      </c>
      <c r="D274" s="23">
        <f t="shared" si="230"/>
        <v>83316.304242450278</v>
      </c>
      <c r="E274" s="23">
        <f t="shared" si="199"/>
        <v>321.11492260111044</v>
      </c>
      <c r="F274" s="23">
        <f t="shared" si="200"/>
        <v>676.31573839222619</v>
      </c>
      <c r="G274" s="23">
        <f t="shared" si="201"/>
        <v>64.570135787898963</v>
      </c>
      <c r="I274" s="25">
        <v>260</v>
      </c>
      <c r="J274" s="23">
        <f t="shared" si="192"/>
        <v>980.4839070089065</v>
      </c>
      <c r="K274" s="23">
        <f t="shared" si="231"/>
        <v>82717.764783015708</v>
      </c>
      <c r="L274" s="23">
        <f t="shared" si="202"/>
        <v>301.57518410474472</v>
      </c>
      <c r="M274" s="23">
        <f t="shared" si="203"/>
        <v>678.90872290416178</v>
      </c>
      <c r="N274" s="23">
        <f t="shared" si="204"/>
        <v>58.59175005463613</v>
      </c>
      <c r="O274" s="8"/>
      <c r="P274" s="25">
        <v>260</v>
      </c>
      <c r="Q274" s="23">
        <f t="shared" si="193"/>
        <v>839.98748210373606</v>
      </c>
      <c r="R274" s="23">
        <f t="shared" si="232"/>
        <v>106312.7811428343</v>
      </c>
      <c r="S274" s="23">
        <f t="shared" si="205"/>
        <v>332.22744107135713</v>
      </c>
      <c r="T274" s="23">
        <f t="shared" si="206"/>
        <v>507.76004103237892</v>
      </c>
      <c r="U274" s="23">
        <f t="shared" si="207"/>
        <v>75.30488664284097</v>
      </c>
      <c r="V274" s="8"/>
      <c r="W274" s="25">
        <v>260</v>
      </c>
      <c r="X274" s="23">
        <f t="shared" si="194"/>
        <v>839.98748210373606</v>
      </c>
      <c r="Y274" s="23">
        <f t="shared" si="233"/>
        <v>72657.729054053707</v>
      </c>
      <c r="Z274" s="23">
        <f t="shared" si="208"/>
        <v>227.05540329391781</v>
      </c>
      <c r="AA274" s="23">
        <f t="shared" si="209"/>
        <v>612.93207880981822</v>
      </c>
      <c r="AB274" s="23">
        <f t="shared" si="210"/>
        <v>51.465891413288048</v>
      </c>
      <c r="AC274" s="8"/>
      <c r="AD274" s="25">
        <v>260</v>
      </c>
      <c r="AE274" s="23">
        <f t="shared" si="195"/>
        <v>1113.5329199293101</v>
      </c>
      <c r="AF274" s="23">
        <f t="shared" si="234"/>
        <v>89830.924505774979</v>
      </c>
      <c r="AG274" s="23">
        <f t="shared" si="211"/>
        <v>387.29445181523062</v>
      </c>
      <c r="AH274" s="23">
        <f t="shared" si="212"/>
        <v>726.23846811407952</v>
      </c>
      <c r="AJ274" s="25">
        <v>260</v>
      </c>
      <c r="AK274" s="23">
        <f t="shared" si="213"/>
        <v>1024.3979982413966</v>
      </c>
      <c r="AL274" s="23">
        <f t="shared" si="235"/>
        <v>85146.487916757615</v>
      </c>
      <c r="AM274" s="23">
        <f t="shared" si="214"/>
        <v>337.03818133716561</v>
      </c>
      <c r="AN274" s="23">
        <f t="shared" si="215"/>
        <v>687.35981690423102</v>
      </c>
      <c r="AO274" s="23">
        <f t="shared" si="216"/>
        <v>60.312095607703313</v>
      </c>
      <c r="AQ274" s="25">
        <v>260</v>
      </c>
      <c r="AR274" s="23">
        <f t="shared" si="217"/>
        <v>1130.4596550170538</v>
      </c>
      <c r="AS274" s="23">
        <f t="shared" si="236"/>
        <v>90787.21489730262</v>
      </c>
      <c r="AT274" s="23">
        <f t="shared" si="218"/>
        <v>425.56506983110603</v>
      </c>
      <c r="AU274" s="23">
        <f t="shared" si="219"/>
        <v>704.89458518594779</v>
      </c>
      <c r="AV274" s="23">
        <f t="shared" si="220"/>
        <v>64.307610552256023</v>
      </c>
      <c r="AW274" s="23"/>
      <c r="AX274" s="25">
        <v>260</v>
      </c>
      <c r="AY274" s="23">
        <f t="shared" si="221"/>
        <v>1194.4913688271995</v>
      </c>
      <c r="AZ274" s="23">
        <f t="shared" si="237"/>
        <v>93629.754346820933</v>
      </c>
      <c r="BA274" s="23">
        <f t="shared" si="222"/>
        <v>487.65497055635899</v>
      </c>
      <c r="BB274" s="23">
        <f t="shared" si="223"/>
        <v>706.8363982708405</v>
      </c>
      <c r="BC274" s="23">
        <f t="shared" si="224"/>
        <v>72.563059618786227</v>
      </c>
      <c r="BD274" s="23"/>
      <c r="BE274" s="25">
        <v>260</v>
      </c>
      <c r="BF274" s="23">
        <f t="shared" si="225"/>
        <v>1008.556220625067</v>
      </c>
      <c r="BG274" s="23">
        <f t="shared" si="238"/>
        <v>85086.063760712306</v>
      </c>
      <c r="BH274" s="23">
        <f t="shared" si="226"/>
        <v>310.20960746093027</v>
      </c>
      <c r="BI274" s="23">
        <f t="shared" si="227"/>
        <v>698.34661316413667</v>
      </c>
      <c r="BJ274" s="23">
        <f t="shared" si="228"/>
        <v>24.816768596874425</v>
      </c>
      <c r="BL274" s="25">
        <v>260</v>
      </c>
      <c r="BM274" s="23">
        <f t="shared" si="196"/>
        <v>881.11180941839041</v>
      </c>
      <c r="BN274" s="23">
        <f t="shared" si="239"/>
        <v>98074.044901294226</v>
      </c>
      <c r="BO274" s="23">
        <f t="shared" si="197"/>
        <v>306.48139031654443</v>
      </c>
      <c r="BP274" s="23">
        <f t="shared" si="229"/>
        <v>574.63041910184597</v>
      </c>
    </row>
    <row r="275" spans="1:68" x14ac:dyDescent="0.25">
      <c r="A275" s="23"/>
      <c r="B275" s="25">
        <v>261</v>
      </c>
      <c r="C275" s="23">
        <f t="shared" si="198"/>
        <v>997.43066099333657</v>
      </c>
      <c r="D275" s="23">
        <f t="shared" si="230"/>
        <v>82639.988504058056</v>
      </c>
      <c r="E275" s="23">
        <f t="shared" si="199"/>
        <v>318.50828902605707</v>
      </c>
      <c r="F275" s="23">
        <f t="shared" si="200"/>
        <v>678.92237196727956</v>
      </c>
      <c r="G275" s="23">
        <f t="shared" si="201"/>
        <v>64.045991090644989</v>
      </c>
      <c r="I275" s="25">
        <v>261</v>
      </c>
      <c r="J275" s="23">
        <f t="shared" si="192"/>
        <v>980.4839070089065</v>
      </c>
      <c r="K275" s="23">
        <f t="shared" si="231"/>
        <v>82038.856060111546</v>
      </c>
      <c r="L275" s="23">
        <f t="shared" si="202"/>
        <v>299.09999605248998</v>
      </c>
      <c r="M275" s="23">
        <f t="shared" si="203"/>
        <v>681.38391095641646</v>
      </c>
      <c r="N275" s="23">
        <f t="shared" si="204"/>
        <v>58.110856375912348</v>
      </c>
      <c r="O275" s="8"/>
      <c r="P275" s="25">
        <v>261</v>
      </c>
      <c r="Q275" s="23">
        <f t="shared" si="193"/>
        <v>839.98748210373606</v>
      </c>
      <c r="R275" s="23">
        <f t="shared" si="232"/>
        <v>105805.02110180192</v>
      </c>
      <c r="S275" s="23">
        <f t="shared" si="205"/>
        <v>330.64069094313095</v>
      </c>
      <c r="T275" s="23">
        <f t="shared" si="206"/>
        <v>509.34679116060511</v>
      </c>
      <c r="U275" s="23">
        <f t="shared" si="207"/>
        <v>74.945223280443031</v>
      </c>
      <c r="V275" s="8"/>
      <c r="W275" s="25">
        <v>261</v>
      </c>
      <c r="X275" s="23">
        <f t="shared" si="194"/>
        <v>839.98748210373606</v>
      </c>
      <c r="Y275" s="23">
        <f t="shared" si="233"/>
        <v>72044.796975243895</v>
      </c>
      <c r="Z275" s="23">
        <f t="shared" si="208"/>
        <v>225.13999054763715</v>
      </c>
      <c r="AA275" s="23">
        <f t="shared" si="209"/>
        <v>614.84749155609893</v>
      </c>
      <c r="AB275" s="23">
        <f t="shared" si="210"/>
        <v>51.031731190797764</v>
      </c>
      <c r="AC275" s="8"/>
      <c r="AD275" s="25">
        <v>261</v>
      </c>
      <c r="AE275" s="23">
        <f t="shared" si="195"/>
        <v>1113.5329199293101</v>
      </c>
      <c r="AF275" s="23">
        <f t="shared" si="234"/>
        <v>89104.686037660897</v>
      </c>
      <c r="AG275" s="23">
        <f t="shared" si="211"/>
        <v>384.16336827197603</v>
      </c>
      <c r="AH275" s="23">
        <f t="shared" si="212"/>
        <v>729.36955165733411</v>
      </c>
      <c r="AJ275" s="25">
        <v>261</v>
      </c>
      <c r="AK275" s="23">
        <f t="shared" si="213"/>
        <v>1024.3979982413966</v>
      </c>
      <c r="AL275" s="23">
        <f t="shared" si="235"/>
        <v>84459.128099853377</v>
      </c>
      <c r="AM275" s="23">
        <f t="shared" si="214"/>
        <v>334.31738206191966</v>
      </c>
      <c r="AN275" s="23">
        <f t="shared" si="215"/>
        <v>690.08061617947692</v>
      </c>
      <c r="AO275" s="23">
        <f t="shared" si="216"/>
        <v>59.82521573739615</v>
      </c>
      <c r="AQ275" s="25">
        <v>261</v>
      </c>
      <c r="AR275" s="23">
        <f t="shared" si="217"/>
        <v>1130.4596550170538</v>
      </c>
      <c r="AS275" s="23">
        <f t="shared" si="236"/>
        <v>90082.320312116673</v>
      </c>
      <c r="AT275" s="23">
        <f t="shared" si="218"/>
        <v>422.26087646304688</v>
      </c>
      <c r="AU275" s="23">
        <f t="shared" si="219"/>
        <v>708.19877855400694</v>
      </c>
      <c r="AV275" s="23">
        <f t="shared" si="220"/>
        <v>63.80831022108265</v>
      </c>
      <c r="AW275" s="23"/>
      <c r="AX275" s="25">
        <v>261</v>
      </c>
      <c r="AY275" s="23">
        <f t="shared" si="221"/>
        <v>1194.4913688271995</v>
      </c>
      <c r="AZ275" s="23">
        <f t="shared" si="237"/>
        <v>92922.917948550094</v>
      </c>
      <c r="BA275" s="23">
        <f t="shared" si="222"/>
        <v>483.97353098203172</v>
      </c>
      <c r="BB275" s="23">
        <f t="shared" si="223"/>
        <v>710.51783784516783</v>
      </c>
      <c r="BC275" s="23">
        <f t="shared" si="224"/>
        <v>72.015261410126314</v>
      </c>
      <c r="BD275" s="23"/>
      <c r="BE275" s="25">
        <v>261</v>
      </c>
      <c r="BF275" s="23">
        <f t="shared" si="225"/>
        <v>1008.556220625067</v>
      </c>
      <c r="BG275" s="23">
        <f t="shared" si="238"/>
        <v>84387.717147548174</v>
      </c>
      <c r="BH275" s="23">
        <f t="shared" si="226"/>
        <v>307.66355210043599</v>
      </c>
      <c r="BI275" s="23">
        <f t="shared" si="227"/>
        <v>700.89266852463106</v>
      </c>
      <c r="BJ275" s="23">
        <f t="shared" si="228"/>
        <v>24.613084168034884</v>
      </c>
      <c r="BL275" s="25">
        <v>261</v>
      </c>
      <c r="BM275" s="23">
        <f t="shared" si="196"/>
        <v>881.11180941839041</v>
      </c>
      <c r="BN275" s="23">
        <f t="shared" si="239"/>
        <v>97499.414482192384</v>
      </c>
      <c r="BO275" s="23">
        <f t="shared" si="197"/>
        <v>304.68567025685115</v>
      </c>
      <c r="BP275" s="23">
        <f t="shared" si="229"/>
        <v>576.42613916153925</v>
      </c>
    </row>
    <row r="276" spans="1:68" x14ac:dyDescent="0.25">
      <c r="A276" s="23"/>
      <c r="B276" s="25">
        <v>262</v>
      </c>
      <c r="C276" s="23">
        <f t="shared" si="198"/>
        <v>997.43066099333657</v>
      </c>
      <c r="D276" s="23">
        <f t="shared" si="230"/>
        <v>81961.066132090782</v>
      </c>
      <c r="E276" s="23">
        <f t="shared" si="199"/>
        <v>315.89160905076659</v>
      </c>
      <c r="F276" s="23">
        <f t="shared" si="200"/>
        <v>681.53905194257004</v>
      </c>
      <c r="G276" s="23">
        <f t="shared" si="201"/>
        <v>63.519826252370351</v>
      </c>
      <c r="I276" s="25">
        <v>262</v>
      </c>
      <c r="J276" s="23">
        <f t="shared" si="192"/>
        <v>980.4839070089065</v>
      </c>
      <c r="K276" s="23">
        <f t="shared" si="231"/>
        <v>81357.472149155132</v>
      </c>
      <c r="L276" s="23">
        <f t="shared" si="202"/>
        <v>296.61578387712808</v>
      </c>
      <c r="M276" s="23">
        <f t="shared" si="203"/>
        <v>683.86812313177847</v>
      </c>
      <c r="N276" s="23">
        <f t="shared" si="204"/>
        <v>57.628209438984889</v>
      </c>
      <c r="O276" s="8"/>
      <c r="P276" s="25">
        <v>262</v>
      </c>
      <c r="Q276" s="23">
        <f t="shared" si="193"/>
        <v>839.98748210373606</v>
      </c>
      <c r="R276" s="23">
        <f t="shared" si="232"/>
        <v>105295.67431064132</v>
      </c>
      <c r="S276" s="23">
        <f t="shared" si="205"/>
        <v>329.04898222075411</v>
      </c>
      <c r="T276" s="23">
        <f t="shared" si="206"/>
        <v>510.93849988298194</v>
      </c>
      <c r="U276" s="23">
        <f t="shared" si="207"/>
        <v>74.584435970037603</v>
      </c>
      <c r="V276" s="8"/>
      <c r="W276" s="25">
        <v>262</v>
      </c>
      <c r="X276" s="23">
        <f t="shared" si="194"/>
        <v>839.98748210373606</v>
      </c>
      <c r="Y276" s="23">
        <f t="shared" si="233"/>
        <v>71429.9494836878</v>
      </c>
      <c r="Z276" s="23">
        <f t="shared" si="208"/>
        <v>223.21859213652436</v>
      </c>
      <c r="AA276" s="23">
        <f t="shared" si="209"/>
        <v>616.76888996721163</v>
      </c>
      <c r="AB276" s="23">
        <f t="shared" si="210"/>
        <v>50.596214217612193</v>
      </c>
      <c r="AC276" s="8"/>
      <c r="AD276" s="25">
        <v>262</v>
      </c>
      <c r="AE276" s="23">
        <f t="shared" si="195"/>
        <v>1113.5329199293101</v>
      </c>
      <c r="AF276" s="23">
        <f t="shared" si="234"/>
        <v>88375.316486003561</v>
      </c>
      <c r="AG276" s="23">
        <f t="shared" si="211"/>
        <v>381.01878546562085</v>
      </c>
      <c r="AH276" s="23">
        <f t="shared" si="212"/>
        <v>732.51413446368929</v>
      </c>
      <c r="AJ276" s="25">
        <v>262</v>
      </c>
      <c r="AK276" s="23">
        <f t="shared" si="213"/>
        <v>1024.3979982413966</v>
      </c>
      <c r="AL276" s="23">
        <f t="shared" si="235"/>
        <v>83769.047483673901</v>
      </c>
      <c r="AM276" s="23">
        <f t="shared" si="214"/>
        <v>331.58581295620922</v>
      </c>
      <c r="AN276" s="23">
        <f t="shared" si="215"/>
        <v>692.81218528518741</v>
      </c>
      <c r="AO276" s="23">
        <f t="shared" si="216"/>
        <v>59.33640863426902</v>
      </c>
      <c r="AQ276" s="25">
        <v>262</v>
      </c>
      <c r="AR276" s="23">
        <f t="shared" si="217"/>
        <v>1130.4596550170538</v>
      </c>
      <c r="AS276" s="23">
        <f t="shared" si="236"/>
        <v>89374.121533562662</v>
      </c>
      <c r="AT276" s="23">
        <f t="shared" si="218"/>
        <v>418.94119468857497</v>
      </c>
      <c r="AU276" s="23">
        <f t="shared" si="219"/>
        <v>711.5184603284788</v>
      </c>
      <c r="AV276" s="23">
        <f t="shared" si="220"/>
        <v>63.306669419606891</v>
      </c>
      <c r="AW276" s="23"/>
      <c r="AX276" s="25">
        <v>262</v>
      </c>
      <c r="AY276" s="23">
        <f t="shared" si="221"/>
        <v>1194.4913688271995</v>
      </c>
      <c r="AZ276" s="23">
        <f t="shared" si="237"/>
        <v>92212.400110704926</v>
      </c>
      <c r="BA276" s="23">
        <f t="shared" si="222"/>
        <v>480.27291724325482</v>
      </c>
      <c r="BB276" s="23">
        <f t="shared" si="223"/>
        <v>714.21845158394467</v>
      </c>
      <c r="BC276" s="23">
        <f t="shared" si="224"/>
        <v>71.464610085796309</v>
      </c>
      <c r="BD276" s="23"/>
      <c r="BE276" s="25">
        <v>262</v>
      </c>
      <c r="BF276" s="23">
        <f t="shared" si="225"/>
        <v>1008.556220625067</v>
      </c>
      <c r="BG276" s="23">
        <f t="shared" si="238"/>
        <v>83686.824479023548</v>
      </c>
      <c r="BH276" s="23">
        <f t="shared" si="226"/>
        <v>305.10821424644001</v>
      </c>
      <c r="BI276" s="23">
        <f t="shared" si="227"/>
        <v>703.44800637862704</v>
      </c>
      <c r="BJ276" s="23">
        <f t="shared" si="228"/>
        <v>24.408657139715203</v>
      </c>
      <c r="BL276" s="25">
        <v>262</v>
      </c>
      <c r="BM276" s="23">
        <f t="shared" si="196"/>
        <v>881.11180941839041</v>
      </c>
      <c r="BN276" s="23">
        <f t="shared" si="239"/>
        <v>96922.98834303084</v>
      </c>
      <c r="BO276" s="23">
        <f t="shared" si="197"/>
        <v>302.88433857197134</v>
      </c>
      <c r="BP276" s="23">
        <f t="shared" si="229"/>
        <v>578.22747084641901</v>
      </c>
    </row>
    <row r="277" spans="1:68" x14ac:dyDescent="0.25">
      <c r="A277" s="23"/>
      <c r="B277" s="25">
        <v>263</v>
      </c>
      <c r="C277" s="23">
        <f t="shared" si="198"/>
        <v>997.43066099333657</v>
      </c>
      <c r="D277" s="23">
        <f t="shared" si="230"/>
        <v>81279.527080148211</v>
      </c>
      <c r="E277" s="23">
        <f t="shared" si="199"/>
        <v>313.2648439547379</v>
      </c>
      <c r="F277" s="23">
        <f t="shared" si="200"/>
        <v>684.16581703859868</v>
      </c>
      <c r="G277" s="23">
        <f t="shared" si="201"/>
        <v>62.991633487114861</v>
      </c>
      <c r="I277" s="25">
        <v>263</v>
      </c>
      <c r="J277" s="23">
        <f t="shared" si="192"/>
        <v>980.4839070089065</v>
      </c>
      <c r="K277" s="23">
        <f t="shared" si="231"/>
        <v>80673.604026023357</v>
      </c>
      <c r="L277" s="23">
        <f t="shared" si="202"/>
        <v>294.12251467821011</v>
      </c>
      <c r="M277" s="23">
        <f t="shared" si="203"/>
        <v>686.36139233069639</v>
      </c>
      <c r="N277" s="23">
        <f t="shared" si="204"/>
        <v>57.143802851766551</v>
      </c>
      <c r="O277" s="8"/>
      <c r="P277" s="25">
        <v>263</v>
      </c>
      <c r="Q277" s="23">
        <f t="shared" si="193"/>
        <v>839.98748210373606</v>
      </c>
      <c r="R277" s="23">
        <f t="shared" si="232"/>
        <v>104784.73581075834</v>
      </c>
      <c r="S277" s="23">
        <f t="shared" si="205"/>
        <v>327.45229940861981</v>
      </c>
      <c r="T277" s="23">
        <f t="shared" si="206"/>
        <v>512.53518269511619</v>
      </c>
      <c r="U277" s="23">
        <f t="shared" si="207"/>
        <v>74.222521199287158</v>
      </c>
      <c r="V277" s="8"/>
      <c r="W277" s="25">
        <v>263</v>
      </c>
      <c r="X277" s="23">
        <f t="shared" si="194"/>
        <v>839.98748210373606</v>
      </c>
      <c r="Y277" s="23">
        <f t="shared" si="233"/>
        <v>70813.180593720594</v>
      </c>
      <c r="Z277" s="23">
        <f t="shared" si="208"/>
        <v>221.29118935537684</v>
      </c>
      <c r="AA277" s="23">
        <f t="shared" si="209"/>
        <v>618.69629274835916</v>
      </c>
      <c r="AB277" s="23">
        <f t="shared" si="210"/>
        <v>50.159336253885421</v>
      </c>
      <c r="AC277" s="8"/>
      <c r="AD277" s="25">
        <v>263</v>
      </c>
      <c r="AE277" s="23">
        <f t="shared" si="195"/>
        <v>1113.5329199293101</v>
      </c>
      <c r="AF277" s="23">
        <f t="shared" si="234"/>
        <v>87642.802351539867</v>
      </c>
      <c r="AG277" s="23">
        <f t="shared" si="211"/>
        <v>377.86064519583232</v>
      </c>
      <c r="AH277" s="23">
        <f t="shared" si="212"/>
        <v>735.67227473347771</v>
      </c>
      <c r="AJ277" s="25">
        <v>263</v>
      </c>
      <c r="AK277" s="23">
        <f t="shared" si="213"/>
        <v>1024.3979982413966</v>
      </c>
      <c r="AL277" s="23">
        <f t="shared" si="235"/>
        <v>83076.23529838871</v>
      </c>
      <c r="AM277" s="23">
        <f t="shared" si="214"/>
        <v>328.84343138945536</v>
      </c>
      <c r="AN277" s="23">
        <f t="shared" si="215"/>
        <v>695.55456685194122</v>
      </c>
      <c r="AO277" s="23">
        <f t="shared" si="216"/>
        <v>58.845666669692008</v>
      </c>
      <c r="AQ277" s="25">
        <v>263</v>
      </c>
      <c r="AR277" s="23">
        <f t="shared" si="217"/>
        <v>1130.4596550170538</v>
      </c>
      <c r="AS277" s="23">
        <f t="shared" si="236"/>
        <v>88662.60307323419</v>
      </c>
      <c r="AT277" s="23">
        <f t="shared" si="218"/>
        <v>415.60595190578528</v>
      </c>
      <c r="AU277" s="23">
        <f t="shared" si="219"/>
        <v>714.85370311126849</v>
      </c>
      <c r="AV277" s="23">
        <f t="shared" si="220"/>
        <v>62.802677176874219</v>
      </c>
      <c r="AW277" s="23"/>
      <c r="AX277" s="25">
        <v>263</v>
      </c>
      <c r="AY277" s="23">
        <f t="shared" si="221"/>
        <v>1194.4913688271995</v>
      </c>
      <c r="AZ277" s="23">
        <f t="shared" si="237"/>
        <v>91498.181659120979</v>
      </c>
      <c r="BA277" s="23">
        <f t="shared" si="222"/>
        <v>476.55302947458841</v>
      </c>
      <c r="BB277" s="23">
        <f t="shared" si="223"/>
        <v>717.93833935261114</v>
      </c>
      <c r="BC277" s="23">
        <f t="shared" si="224"/>
        <v>70.911090785818757</v>
      </c>
      <c r="BD277" s="23"/>
      <c r="BE277" s="25">
        <v>263</v>
      </c>
      <c r="BF277" s="23">
        <f t="shared" si="225"/>
        <v>1008.556220625067</v>
      </c>
      <c r="BG277" s="23">
        <f t="shared" si="238"/>
        <v>82983.376472644915</v>
      </c>
      <c r="BH277" s="23">
        <f t="shared" si="226"/>
        <v>302.54356005651789</v>
      </c>
      <c r="BI277" s="23">
        <f t="shared" si="227"/>
        <v>706.01266056854911</v>
      </c>
      <c r="BJ277" s="23">
        <f t="shared" si="228"/>
        <v>24.203484804521434</v>
      </c>
      <c r="BL277" s="25">
        <v>263</v>
      </c>
      <c r="BM277" s="23">
        <f t="shared" si="196"/>
        <v>881.11180941839041</v>
      </c>
      <c r="BN277" s="23">
        <f t="shared" si="239"/>
        <v>96344.760872184415</v>
      </c>
      <c r="BO277" s="23">
        <f t="shared" si="197"/>
        <v>301.0773777255763</v>
      </c>
      <c r="BP277" s="23">
        <f t="shared" si="229"/>
        <v>580.03443169281411</v>
      </c>
    </row>
    <row r="278" spans="1:68" x14ac:dyDescent="0.25">
      <c r="A278" s="23"/>
      <c r="B278" s="25">
        <v>264</v>
      </c>
      <c r="C278" s="23">
        <f t="shared" si="198"/>
        <v>997.43066099333657</v>
      </c>
      <c r="D278" s="23">
        <f t="shared" si="230"/>
        <v>80595.361263109618</v>
      </c>
      <c r="E278" s="23">
        <f t="shared" si="199"/>
        <v>310.62795486823501</v>
      </c>
      <c r="F278" s="23">
        <f t="shared" si="200"/>
        <v>686.80270612510162</v>
      </c>
      <c r="G278" s="23">
        <f t="shared" si="201"/>
        <v>62.461404978909954</v>
      </c>
      <c r="I278" s="25">
        <v>264</v>
      </c>
      <c r="J278" s="23">
        <f t="shared" si="192"/>
        <v>980.4839070089065</v>
      </c>
      <c r="K278" s="23">
        <f t="shared" si="231"/>
        <v>79987.242633692658</v>
      </c>
      <c r="L278" s="23">
        <f t="shared" si="202"/>
        <v>291.62015543533778</v>
      </c>
      <c r="M278" s="23">
        <f t="shared" si="203"/>
        <v>688.86375157356872</v>
      </c>
      <c r="N278" s="23">
        <f t="shared" si="204"/>
        <v>56.65763019886564</v>
      </c>
      <c r="O278" s="8"/>
      <c r="P278" s="25">
        <v>264</v>
      </c>
      <c r="Q278" s="23">
        <f t="shared" si="193"/>
        <v>839.98748210373606</v>
      </c>
      <c r="R278" s="23">
        <f t="shared" si="232"/>
        <v>104272.20062806322</v>
      </c>
      <c r="S278" s="23">
        <f t="shared" si="205"/>
        <v>325.85062696269756</v>
      </c>
      <c r="T278" s="23">
        <f t="shared" si="206"/>
        <v>514.1368551410385</v>
      </c>
      <c r="U278" s="23">
        <f t="shared" si="207"/>
        <v>73.859475444878115</v>
      </c>
      <c r="V278" s="8"/>
      <c r="W278" s="25">
        <v>264</v>
      </c>
      <c r="X278" s="23">
        <f t="shared" si="194"/>
        <v>839.98748210373606</v>
      </c>
      <c r="Y278" s="23">
        <f t="shared" si="233"/>
        <v>70194.484300972239</v>
      </c>
      <c r="Z278" s="23">
        <f t="shared" si="208"/>
        <v>219.35776344053824</v>
      </c>
      <c r="AA278" s="23">
        <f t="shared" si="209"/>
        <v>620.62971866319776</v>
      </c>
      <c r="AB278" s="23">
        <f t="shared" si="210"/>
        <v>49.721093046522007</v>
      </c>
      <c r="AC278" s="8"/>
      <c r="AD278" s="25">
        <v>264</v>
      </c>
      <c r="AE278" s="23">
        <f t="shared" si="195"/>
        <v>1113.5329199293101</v>
      </c>
      <c r="AF278" s="23">
        <f t="shared" si="234"/>
        <v>86907.130076806396</v>
      </c>
      <c r="AG278" s="23">
        <f t="shared" si="211"/>
        <v>374.68888901135438</v>
      </c>
      <c r="AH278" s="23">
        <f t="shared" si="212"/>
        <v>738.84403091795571</v>
      </c>
      <c r="AJ278" s="25">
        <v>264</v>
      </c>
      <c r="AK278" s="23">
        <f t="shared" si="213"/>
        <v>1024.3979982413966</v>
      </c>
      <c r="AL278" s="23">
        <f t="shared" si="235"/>
        <v>82380.680731536762</v>
      </c>
      <c r="AM278" s="23">
        <f t="shared" si="214"/>
        <v>326.09019456233307</v>
      </c>
      <c r="AN278" s="23">
        <f t="shared" si="215"/>
        <v>698.30780367906357</v>
      </c>
      <c r="AO278" s="23">
        <f t="shared" si="216"/>
        <v>58.352982184838545</v>
      </c>
      <c r="AQ278" s="25">
        <v>264</v>
      </c>
      <c r="AR278" s="23">
        <f t="shared" si="217"/>
        <v>1130.4596550170538</v>
      </c>
      <c r="AS278" s="23">
        <f t="shared" si="236"/>
        <v>87947.749370122925</v>
      </c>
      <c r="AT278" s="23">
        <f t="shared" si="218"/>
        <v>412.2550751724512</v>
      </c>
      <c r="AU278" s="23">
        <f t="shared" si="219"/>
        <v>718.20457984460268</v>
      </c>
      <c r="AV278" s="23">
        <f t="shared" si="220"/>
        <v>62.296322470503746</v>
      </c>
      <c r="AW278" s="23"/>
      <c r="AX278" s="25">
        <v>264</v>
      </c>
      <c r="AY278" s="23">
        <f t="shared" si="221"/>
        <v>1194.4913688271995</v>
      </c>
      <c r="AZ278" s="23">
        <f t="shared" si="237"/>
        <v>90780.243319768371</v>
      </c>
      <c r="BA278" s="23">
        <f t="shared" si="222"/>
        <v>472.81376729046025</v>
      </c>
      <c r="BB278" s="23">
        <f t="shared" si="223"/>
        <v>721.6776015367393</v>
      </c>
      <c r="BC278" s="23">
        <f t="shared" si="224"/>
        <v>70.354688572820478</v>
      </c>
      <c r="BD278" s="23"/>
      <c r="BE278" s="25">
        <v>264</v>
      </c>
      <c r="BF278" s="23">
        <f t="shared" si="225"/>
        <v>1008.556220625067</v>
      </c>
      <c r="BG278" s="23">
        <f t="shared" si="238"/>
        <v>82277.363812076364</v>
      </c>
      <c r="BH278" s="23">
        <f t="shared" si="226"/>
        <v>299.96955556486171</v>
      </c>
      <c r="BI278" s="23">
        <f t="shared" si="227"/>
        <v>708.58666506020529</v>
      </c>
      <c r="BJ278" s="23">
        <f t="shared" si="228"/>
        <v>23.997564445188942</v>
      </c>
      <c r="BL278" s="25">
        <v>264</v>
      </c>
      <c r="BM278" s="23">
        <f t="shared" si="196"/>
        <v>881.11180941839041</v>
      </c>
      <c r="BN278" s="23">
        <f t="shared" si="239"/>
        <v>95764.726440491606</v>
      </c>
      <c r="BO278" s="23">
        <f t="shared" si="197"/>
        <v>299.26477012653623</v>
      </c>
      <c r="BP278" s="23">
        <f t="shared" si="229"/>
        <v>581.84703929185412</v>
      </c>
    </row>
    <row r="279" spans="1:68" x14ac:dyDescent="0.25">
      <c r="A279" s="23">
        <f>A267*1.03</f>
        <v>383220.68177215639</v>
      </c>
      <c r="B279" s="25">
        <v>265</v>
      </c>
      <c r="C279" s="23">
        <f t="shared" si="198"/>
        <v>997.43066099333657</v>
      </c>
      <c r="D279" s="23">
        <f t="shared" si="230"/>
        <v>79908.558556984513</v>
      </c>
      <c r="E279" s="23">
        <f t="shared" si="199"/>
        <v>307.98090277171116</v>
      </c>
      <c r="F279" s="23">
        <f t="shared" si="200"/>
        <v>689.44975822162542</v>
      </c>
      <c r="G279" s="23">
        <f t="shared" si="201"/>
        <v>61.929132881662994</v>
      </c>
      <c r="I279" s="25">
        <v>265</v>
      </c>
      <c r="J279" s="23">
        <f t="shared" si="192"/>
        <v>980.4839070089065</v>
      </c>
      <c r="K279" s="23">
        <f t="shared" si="231"/>
        <v>79298.378882119083</v>
      </c>
      <c r="L279" s="23">
        <f t="shared" si="202"/>
        <v>289.10867300772577</v>
      </c>
      <c r="M279" s="23">
        <f t="shared" si="203"/>
        <v>691.37523400118073</v>
      </c>
      <c r="N279" s="23">
        <f t="shared" si="204"/>
        <v>56.169685041501019</v>
      </c>
      <c r="O279" s="8"/>
      <c r="P279" s="25">
        <v>265</v>
      </c>
      <c r="Q279" s="23">
        <f t="shared" si="193"/>
        <v>839.98748210373606</v>
      </c>
      <c r="R279" s="23">
        <f t="shared" si="232"/>
        <v>103758.06377292218</v>
      </c>
      <c r="S279" s="23">
        <f t="shared" si="205"/>
        <v>324.24394929038181</v>
      </c>
      <c r="T279" s="23">
        <f t="shared" si="206"/>
        <v>515.74353281335425</v>
      </c>
      <c r="U279" s="23">
        <f t="shared" si="207"/>
        <v>73.49529517248655</v>
      </c>
      <c r="V279" s="8"/>
      <c r="W279" s="25">
        <v>265</v>
      </c>
      <c r="X279" s="23">
        <f t="shared" si="194"/>
        <v>839.98748210373606</v>
      </c>
      <c r="Y279" s="23">
        <f t="shared" si="233"/>
        <v>69573.854582309039</v>
      </c>
      <c r="Z279" s="23">
        <f t="shared" si="208"/>
        <v>217.41829556971572</v>
      </c>
      <c r="AA279" s="23">
        <f t="shared" si="209"/>
        <v>622.56918653402033</v>
      </c>
      <c r="AB279" s="23">
        <f t="shared" si="210"/>
        <v>49.281480329135576</v>
      </c>
      <c r="AC279" s="8"/>
      <c r="AD279" s="25">
        <v>265</v>
      </c>
      <c r="AE279" s="23">
        <f t="shared" si="195"/>
        <v>1113.5329199293101</v>
      </c>
      <c r="AF279" s="23">
        <f t="shared" si="234"/>
        <v>86168.286045888439</v>
      </c>
      <c r="AG279" s="23">
        <f t="shared" si="211"/>
        <v>371.50345820892585</v>
      </c>
      <c r="AH279" s="23">
        <f t="shared" si="212"/>
        <v>742.02946172038423</v>
      </c>
      <c r="AJ279" s="25">
        <v>265</v>
      </c>
      <c r="AK279" s="23">
        <f t="shared" si="213"/>
        <v>1024.3979982413966</v>
      </c>
      <c r="AL279" s="23">
        <f t="shared" si="235"/>
        <v>81682.372927857694</v>
      </c>
      <c r="AM279" s="23">
        <f t="shared" si="214"/>
        <v>323.32605950610338</v>
      </c>
      <c r="AN279" s="23">
        <f t="shared" si="215"/>
        <v>701.07193873529332</v>
      </c>
      <c r="AO279" s="23">
        <f t="shared" si="216"/>
        <v>57.858347490565869</v>
      </c>
      <c r="AQ279" s="25">
        <v>265</v>
      </c>
      <c r="AR279" s="23">
        <f t="shared" si="217"/>
        <v>1130.4596550170538</v>
      </c>
      <c r="AS279" s="23">
        <f t="shared" si="236"/>
        <v>87229.54479027832</v>
      </c>
      <c r="AT279" s="23">
        <f t="shared" si="218"/>
        <v>408.88849120442961</v>
      </c>
      <c r="AU279" s="23">
        <f t="shared" si="219"/>
        <v>721.57116381262426</v>
      </c>
      <c r="AV279" s="23">
        <f t="shared" si="220"/>
        <v>61.787594226447148</v>
      </c>
      <c r="AW279" s="23"/>
      <c r="AX279" s="25">
        <v>265</v>
      </c>
      <c r="AY279" s="23">
        <f t="shared" si="221"/>
        <v>1194.4913688271995</v>
      </c>
      <c r="AZ279" s="23">
        <f t="shared" si="237"/>
        <v>90058.565718231635</v>
      </c>
      <c r="BA279" s="23">
        <f t="shared" si="222"/>
        <v>469.05502978245642</v>
      </c>
      <c r="BB279" s="23">
        <f t="shared" si="223"/>
        <v>725.43633904474314</v>
      </c>
      <c r="BC279" s="23">
        <f t="shared" si="224"/>
        <v>69.795388431629519</v>
      </c>
      <c r="BD279" s="23"/>
      <c r="BE279" s="25">
        <v>265</v>
      </c>
      <c r="BF279" s="23">
        <f t="shared" si="225"/>
        <v>1008.556220625067</v>
      </c>
      <c r="BG279" s="23">
        <f t="shared" si="238"/>
        <v>81568.777147016153</v>
      </c>
      <c r="BH279" s="23">
        <f t="shared" si="226"/>
        <v>297.38616668182971</v>
      </c>
      <c r="BI279" s="23">
        <f t="shared" si="227"/>
        <v>711.17005394323724</v>
      </c>
      <c r="BJ279" s="23">
        <f t="shared" si="228"/>
        <v>23.790893334546379</v>
      </c>
      <c r="BL279" s="25">
        <v>265</v>
      </c>
      <c r="BM279" s="23">
        <f t="shared" si="196"/>
        <v>881.11180941839041</v>
      </c>
      <c r="BN279" s="23">
        <f t="shared" si="239"/>
        <v>95182.879401199752</v>
      </c>
      <c r="BO279" s="23">
        <f t="shared" si="197"/>
        <v>297.44649812874923</v>
      </c>
      <c r="BP279" s="23">
        <f t="shared" si="229"/>
        <v>583.66531128964118</v>
      </c>
    </row>
    <row r="280" spans="1:68" x14ac:dyDescent="0.25">
      <c r="A280" s="23"/>
      <c r="B280" s="25">
        <v>266</v>
      </c>
      <c r="C280" s="23">
        <f t="shared" si="198"/>
        <v>997.43066099333657</v>
      </c>
      <c r="D280" s="23">
        <f t="shared" si="230"/>
        <v>79219.108798762885</v>
      </c>
      <c r="E280" s="23">
        <f t="shared" si="199"/>
        <v>305.32364849523196</v>
      </c>
      <c r="F280" s="23">
        <f t="shared" si="200"/>
        <v>692.10701249810461</v>
      </c>
      <c r="G280" s="23">
        <f t="shared" si="201"/>
        <v>61.394809319041237</v>
      </c>
      <c r="I280" s="25">
        <v>266</v>
      </c>
      <c r="J280" s="23">
        <f t="shared" si="192"/>
        <v>980.4839070089065</v>
      </c>
      <c r="K280" s="23">
        <f t="shared" si="231"/>
        <v>78607.003648117898</v>
      </c>
      <c r="L280" s="23">
        <f t="shared" si="202"/>
        <v>286.58803413376313</v>
      </c>
      <c r="M280" s="23">
        <f t="shared" si="203"/>
        <v>693.89587287514337</v>
      </c>
      <c r="N280" s="23">
        <f t="shared" si="204"/>
        <v>55.679960917416849</v>
      </c>
      <c r="O280" s="8"/>
      <c r="P280" s="25">
        <v>266</v>
      </c>
      <c r="Q280" s="23">
        <f t="shared" si="193"/>
        <v>839.98748210373606</v>
      </c>
      <c r="R280" s="23">
        <f t="shared" si="232"/>
        <v>103242.32024010882</v>
      </c>
      <c r="S280" s="23">
        <f t="shared" si="205"/>
        <v>322.63225075034006</v>
      </c>
      <c r="T280" s="23">
        <f t="shared" si="206"/>
        <v>517.35523135339599</v>
      </c>
      <c r="U280" s="23">
        <f t="shared" si="207"/>
        <v>73.129976836743751</v>
      </c>
      <c r="V280" s="8"/>
      <c r="W280" s="25">
        <v>266</v>
      </c>
      <c r="X280" s="23">
        <f t="shared" si="194"/>
        <v>839.98748210373606</v>
      </c>
      <c r="Y280" s="23">
        <f t="shared" si="233"/>
        <v>68951.285395775019</v>
      </c>
      <c r="Z280" s="23">
        <f t="shared" si="208"/>
        <v>215.47276686179691</v>
      </c>
      <c r="AA280" s="23">
        <f t="shared" si="209"/>
        <v>624.51471524193914</v>
      </c>
      <c r="AB280" s="23">
        <f t="shared" si="210"/>
        <v>48.840493822007311</v>
      </c>
      <c r="AC280" s="8"/>
      <c r="AD280" s="25">
        <v>266</v>
      </c>
      <c r="AE280" s="23">
        <f t="shared" si="195"/>
        <v>1113.5329199293101</v>
      </c>
      <c r="AF280" s="23">
        <f t="shared" si="234"/>
        <v>85426.256584168048</v>
      </c>
      <c r="AG280" s="23">
        <f t="shared" si="211"/>
        <v>368.30429383219416</v>
      </c>
      <c r="AH280" s="23">
        <f t="shared" si="212"/>
        <v>745.22862609711592</v>
      </c>
      <c r="AJ280" s="25">
        <v>266</v>
      </c>
      <c r="AK280" s="23">
        <f t="shared" si="213"/>
        <v>1024.3979982413966</v>
      </c>
      <c r="AL280" s="23">
        <f t="shared" si="235"/>
        <v>80981.300989122406</v>
      </c>
      <c r="AM280" s="23">
        <f t="shared" si="214"/>
        <v>320.55098308194289</v>
      </c>
      <c r="AN280" s="23">
        <f t="shared" si="215"/>
        <v>703.8470151594538</v>
      </c>
      <c r="AO280" s="23">
        <f t="shared" si="216"/>
        <v>57.361754867295041</v>
      </c>
      <c r="AQ280" s="25">
        <v>266</v>
      </c>
      <c r="AR280" s="23">
        <f t="shared" si="217"/>
        <v>1130.4596550170538</v>
      </c>
      <c r="AS280" s="23">
        <f t="shared" si="236"/>
        <v>86507.973626465697</v>
      </c>
      <c r="AT280" s="23">
        <f t="shared" si="218"/>
        <v>405.50612637405794</v>
      </c>
      <c r="AU280" s="23">
        <f t="shared" si="219"/>
        <v>724.95352864299593</v>
      </c>
      <c r="AV280" s="23">
        <f t="shared" si="220"/>
        <v>61.276481318746541</v>
      </c>
      <c r="AW280" s="23"/>
      <c r="AX280" s="25">
        <v>266</v>
      </c>
      <c r="AY280" s="23">
        <f t="shared" si="221"/>
        <v>1194.4913688271995</v>
      </c>
      <c r="AZ280" s="23">
        <f t="shared" si="237"/>
        <v>89333.129379186896</v>
      </c>
      <c r="BA280" s="23">
        <f t="shared" si="222"/>
        <v>465.27671551659841</v>
      </c>
      <c r="BB280" s="23">
        <f t="shared" si="223"/>
        <v>729.21465331060108</v>
      </c>
      <c r="BC280" s="23">
        <f t="shared" si="224"/>
        <v>69.233175268869843</v>
      </c>
      <c r="BD280" s="23"/>
      <c r="BE280" s="25">
        <v>266</v>
      </c>
      <c r="BF280" s="23">
        <f t="shared" si="225"/>
        <v>1008.556220625067</v>
      </c>
      <c r="BG280" s="23">
        <f t="shared" si="238"/>
        <v>80857.607093072918</v>
      </c>
      <c r="BH280" s="23">
        <f t="shared" si="226"/>
        <v>294.79335919349501</v>
      </c>
      <c r="BI280" s="23">
        <f t="shared" si="227"/>
        <v>713.76286143157199</v>
      </c>
      <c r="BJ280" s="23">
        <f t="shared" si="228"/>
        <v>23.583468735479602</v>
      </c>
      <c r="BL280" s="25">
        <v>266</v>
      </c>
      <c r="BM280" s="23">
        <f t="shared" si="196"/>
        <v>881.11180941839041</v>
      </c>
      <c r="BN280" s="23">
        <f t="shared" si="239"/>
        <v>94599.214089910107</v>
      </c>
      <c r="BO280" s="23">
        <f t="shared" si="197"/>
        <v>295.62254403096904</v>
      </c>
      <c r="BP280" s="23">
        <f t="shared" si="229"/>
        <v>585.48926538742137</v>
      </c>
    </row>
    <row r="281" spans="1:68" x14ac:dyDescent="0.25">
      <c r="A281" s="23"/>
      <c r="B281" s="25">
        <v>267</v>
      </c>
      <c r="C281" s="23">
        <f t="shared" si="198"/>
        <v>997.43066099333657</v>
      </c>
      <c r="D281" s="23">
        <f t="shared" si="230"/>
        <v>78527.00178626478</v>
      </c>
      <c r="E281" s="23">
        <f t="shared" si="199"/>
        <v>302.65615271789551</v>
      </c>
      <c r="F281" s="23">
        <f t="shared" si="200"/>
        <v>694.77450827544112</v>
      </c>
      <c r="G281" s="23">
        <f t="shared" si="201"/>
        <v>60.858426384355205</v>
      </c>
      <c r="I281" s="25">
        <v>267</v>
      </c>
      <c r="J281" s="23">
        <f t="shared" si="192"/>
        <v>980.4839070089065</v>
      </c>
      <c r="K281" s="23">
        <f t="shared" si="231"/>
        <v>77913.107775242752</v>
      </c>
      <c r="L281" s="23">
        <f t="shared" si="202"/>
        <v>284.05820543057251</v>
      </c>
      <c r="M281" s="23">
        <f t="shared" si="203"/>
        <v>696.42570157833393</v>
      </c>
      <c r="N281" s="23">
        <f t="shared" si="204"/>
        <v>55.188451340796952</v>
      </c>
      <c r="O281" s="8"/>
      <c r="P281" s="25">
        <v>267</v>
      </c>
      <c r="Q281" s="23">
        <f t="shared" si="193"/>
        <v>839.98748210373606</v>
      </c>
      <c r="R281" s="23">
        <f t="shared" si="232"/>
        <v>102724.96500875542</v>
      </c>
      <c r="S281" s="23">
        <f t="shared" si="205"/>
        <v>321.01551565236065</v>
      </c>
      <c r="T281" s="23">
        <f t="shared" si="206"/>
        <v>518.97196645137547</v>
      </c>
      <c r="U281" s="23">
        <f t="shared" si="207"/>
        <v>72.763516881201767</v>
      </c>
      <c r="V281" s="8"/>
      <c r="W281" s="25">
        <v>267</v>
      </c>
      <c r="X281" s="23">
        <f t="shared" si="194"/>
        <v>839.98748210373606</v>
      </c>
      <c r="Y281" s="23">
        <f t="shared" si="233"/>
        <v>68326.770680533082</v>
      </c>
      <c r="Z281" s="23">
        <f t="shared" si="208"/>
        <v>213.52115837666585</v>
      </c>
      <c r="AA281" s="23">
        <f t="shared" si="209"/>
        <v>626.46632372707018</v>
      </c>
      <c r="AB281" s="23">
        <f t="shared" si="210"/>
        <v>48.398129232044269</v>
      </c>
      <c r="AC281" s="8"/>
      <c r="AD281" s="25">
        <v>267</v>
      </c>
      <c r="AE281" s="23">
        <f t="shared" si="195"/>
        <v>1113.5329199293101</v>
      </c>
      <c r="AF281" s="23">
        <f t="shared" si="234"/>
        <v>84681.027958070932</v>
      </c>
      <c r="AG281" s="23">
        <f t="shared" si="211"/>
        <v>365.091336670624</v>
      </c>
      <c r="AH281" s="23">
        <f t="shared" si="212"/>
        <v>748.44158325868602</v>
      </c>
      <c r="AJ281" s="25">
        <v>267</v>
      </c>
      <c r="AK281" s="23">
        <f t="shared" si="213"/>
        <v>1024.3979982413966</v>
      </c>
      <c r="AL281" s="23">
        <f t="shared" si="235"/>
        <v>80277.453973962954</v>
      </c>
      <c r="AM281" s="23">
        <f t="shared" si="214"/>
        <v>317.76492198027006</v>
      </c>
      <c r="AN281" s="23">
        <f t="shared" si="215"/>
        <v>706.63307626112658</v>
      </c>
      <c r="AO281" s="23">
        <f t="shared" si="216"/>
        <v>56.86319656489043</v>
      </c>
      <c r="AQ281" s="25">
        <v>267</v>
      </c>
      <c r="AR281" s="23">
        <f t="shared" si="217"/>
        <v>1130.4596550170538</v>
      </c>
      <c r="AS281" s="23">
        <f t="shared" si="236"/>
        <v>85783.020097822708</v>
      </c>
      <c r="AT281" s="23">
        <f t="shared" si="218"/>
        <v>402.10790670854391</v>
      </c>
      <c r="AU281" s="23">
        <f t="shared" si="219"/>
        <v>728.35174830850997</v>
      </c>
      <c r="AV281" s="23">
        <f t="shared" si="220"/>
        <v>60.762972569291087</v>
      </c>
      <c r="AW281" s="23"/>
      <c r="AX281" s="25">
        <v>267</v>
      </c>
      <c r="AY281" s="23">
        <f t="shared" si="221"/>
        <v>1194.4913688271995</v>
      </c>
      <c r="AZ281" s="23">
        <f t="shared" si="237"/>
        <v>88603.914725876297</v>
      </c>
      <c r="BA281" s="23">
        <f t="shared" si="222"/>
        <v>461.47872253060569</v>
      </c>
      <c r="BB281" s="23">
        <f t="shared" si="223"/>
        <v>733.01264629659386</v>
      </c>
      <c r="BC281" s="23">
        <f t="shared" si="224"/>
        <v>68.668033912554122</v>
      </c>
      <c r="BD281" s="23"/>
      <c r="BE281" s="25">
        <v>267</v>
      </c>
      <c r="BF281" s="23">
        <f t="shared" si="225"/>
        <v>1008.556220625067</v>
      </c>
      <c r="BG281" s="23">
        <f t="shared" si="238"/>
        <v>80143.844231641342</v>
      </c>
      <c r="BH281" s="23">
        <f t="shared" si="226"/>
        <v>292.19109876119234</v>
      </c>
      <c r="BI281" s="23">
        <f t="shared" si="227"/>
        <v>716.36512186387472</v>
      </c>
      <c r="BJ281" s="23">
        <f t="shared" si="228"/>
        <v>23.375287900895394</v>
      </c>
      <c r="BL281" s="25">
        <v>267</v>
      </c>
      <c r="BM281" s="23">
        <f t="shared" si="196"/>
        <v>881.11180941839041</v>
      </c>
      <c r="BN281" s="23">
        <f t="shared" si="239"/>
        <v>94013.72482452268</v>
      </c>
      <c r="BO281" s="23">
        <f t="shared" si="197"/>
        <v>293.79289007663334</v>
      </c>
      <c r="BP281" s="23">
        <f t="shared" si="229"/>
        <v>587.31891934175701</v>
      </c>
    </row>
    <row r="282" spans="1:68" x14ac:dyDescent="0.25">
      <c r="A282" s="23"/>
      <c r="B282" s="25">
        <v>268</v>
      </c>
      <c r="C282" s="23">
        <f t="shared" si="198"/>
        <v>997.43066099333657</v>
      </c>
      <c r="D282" s="23">
        <f t="shared" si="230"/>
        <v>77832.227277989339</v>
      </c>
      <c r="E282" s="23">
        <f t="shared" si="199"/>
        <v>299.9783759672506</v>
      </c>
      <c r="F282" s="23">
        <f t="shared" si="200"/>
        <v>697.45228502608597</v>
      </c>
      <c r="G282" s="23">
        <f t="shared" si="201"/>
        <v>60.319976140441739</v>
      </c>
      <c r="I282" s="25">
        <v>268</v>
      </c>
      <c r="J282" s="23">
        <f t="shared" si="192"/>
        <v>980.4839070089065</v>
      </c>
      <c r="K282" s="23">
        <f t="shared" si="231"/>
        <v>77216.682073664415</v>
      </c>
      <c r="L282" s="23">
        <f t="shared" si="202"/>
        <v>281.51915339356816</v>
      </c>
      <c r="M282" s="23">
        <f t="shared" si="203"/>
        <v>698.9647536153384</v>
      </c>
      <c r="N282" s="23">
        <f t="shared" si="204"/>
        <v>54.695149802178967</v>
      </c>
      <c r="O282" s="8"/>
      <c r="P282" s="25">
        <v>268</v>
      </c>
      <c r="Q282" s="23">
        <f t="shared" si="193"/>
        <v>839.98748210373606</v>
      </c>
      <c r="R282" s="23">
        <f t="shared" si="232"/>
        <v>102205.99304230405</v>
      </c>
      <c r="S282" s="23">
        <f t="shared" si="205"/>
        <v>319.39372825720011</v>
      </c>
      <c r="T282" s="23">
        <f t="shared" si="206"/>
        <v>520.59375384653595</v>
      </c>
      <c r="U282" s="23">
        <f t="shared" si="207"/>
        <v>72.395911738298707</v>
      </c>
      <c r="V282" s="8"/>
      <c r="W282" s="25">
        <v>268</v>
      </c>
      <c r="X282" s="23">
        <f t="shared" si="194"/>
        <v>839.98748210373606</v>
      </c>
      <c r="Y282" s="23">
        <f t="shared" si="233"/>
        <v>67700.304356806009</v>
      </c>
      <c r="Z282" s="23">
        <f t="shared" si="208"/>
        <v>211.56345111501875</v>
      </c>
      <c r="AA282" s="23">
        <f t="shared" si="209"/>
        <v>628.42403098871728</v>
      </c>
      <c r="AB282" s="23">
        <f t="shared" si="210"/>
        <v>47.954382252737595</v>
      </c>
      <c r="AC282" s="8"/>
      <c r="AD282" s="25">
        <v>268</v>
      </c>
      <c r="AE282" s="23">
        <f t="shared" si="195"/>
        <v>1113.5329199293101</v>
      </c>
      <c r="AF282" s="23">
        <f t="shared" si="234"/>
        <v>83932.58637481225</v>
      </c>
      <c r="AG282" s="23">
        <f t="shared" si="211"/>
        <v>361.86452725840132</v>
      </c>
      <c r="AH282" s="23">
        <f t="shared" si="212"/>
        <v>751.66839267090882</v>
      </c>
      <c r="AJ282" s="25">
        <v>268</v>
      </c>
      <c r="AK282" s="23">
        <f t="shared" si="213"/>
        <v>1024.3979982413966</v>
      </c>
      <c r="AL282" s="23">
        <f t="shared" si="235"/>
        <v>79570.820897701822</v>
      </c>
      <c r="AM282" s="23">
        <f t="shared" si="214"/>
        <v>314.96783272006974</v>
      </c>
      <c r="AN282" s="23">
        <f t="shared" si="215"/>
        <v>709.4301655213269</v>
      </c>
      <c r="AO282" s="23">
        <f t="shared" si="216"/>
        <v>56.362664802538795</v>
      </c>
      <c r="AQ282" s="25">
        <v>268</v>
      </c>
      <c r="AR282" s="23">
        <f t="shared" si="217"/>
        <v>1130.4596550170538</v>
      </c>
      <c r="AS282" s="23">
        <f t="shared" si="236"/>
        <v>85054.668349514192</v>
      </c>
      <c r="AT282" s="23">
        <f t="shared" si="218"/>
        <v>398.69375788834776</v>
      </c>
      <c r="AU282" s="23">
        <f t="shared" si="219"/>
        <v>731.765897128706</v>
      </c>
      <c r="AV282" s="23">
        <f t="shared" si="220"/>
        <v>60.247056747572557</v>
      </c>
      <c r="AW282" s="23"/>
      <c r="AX282" s="25">
        <v>268</v>
      </c>
      <c r="AY282" s="23">
        <f t="shared" si="221"/>
        <v>1194.4913688271995</v>
      </c>
      <c r="AZ282" s="23">
        <f t="shared" si="237"/>
        <v>87870.902079579697</v>
      </c>
      <c r="BA282" s="23">
        <f t="shared" si="222"/>
        <v>457.66094833114425</v>
      </c>
      <c r="BB282" s="23">
        <f t="shared" si="223"/>
        <v>736.83042049605524</v>
      </c>
      <c r="BC282" s="23">
        <f t="shared" si="224"/>
        <v>68.099949111674263</v>
      </c>
      <c r="BD282" s="23"/>
      <c r="BE282" s="25">
        <v>268</v>
      </c>
      <c r="BF282" s="23">
        <f t="shared" si="225"/>
        <v>1008.556220625067</v>
      </c>
      <c r="BG282" s="23">
        <f t="shared" si="238"/>
        <v>79427.479109777472</v>
      </c>
      <c r="BH282" s="23">
        <f t="shared" si="226"/>
        <v>289.57935092106368</v>
      </c>
      <c r="BI282" s="23">
        <f t="shared" si="227"/>
        <v>718.97686970400332</v>
      </c>
      <c r="BJ282" s="23">
        <f t="shared" si="228"/>
        <v>23.166348073685096</v>
      </c>
      <c r="BL282" s="25">
        <v>268</v>
      </c>
      <c r="BM282" s="23">
        <f t="shared" si="196"/>
        <v>881.11180941839041</v>
      </c>
      <c r="BN282" s="23">
        <f t="shared" si="239"/>
        <v>93426.405905180916</v>
      </c>
      <c r="BO282" s="23">
        <f t="shared" si="197"/>
        <v>291.95751845369034</v>
      </c>
      <c r="BP282" s="23">
        <f t="shared" si="229"/>
        <v>589.15429096470007</v>
      </c>
    </row>
    <row r="283" spans="1:68" x14ac:dyDescent="0.25">
      <c r="A283" s="23"/>
      <c r="B283" s="25">
        <v>269</v>
      </c>
      <c r="C283" s="23">
        <f t="shared" si="198"/>
        <v>997.43066099333657</v>
      </c>
      <c r="D283" s="23">
        <f t="shared" si="230"/>
        <v>77134.774992963255</v>
      </c>
      <c r="E283" s="23">
        <f t="shared" si="199"/>
        <v>297.29027861871253</v>
      </c>
      <c r="F283" s="23">
        <f t="shared" si="200"/>
        <v>700.1403823746241</v>
      </c>
      <c r="G283" s="23">
        <f t="shared" si="201"/>
        <v>59.779450619546523</v>
      </c>
      <c r="I283" s="25">
        <v>269</v>
      </c>
      <c r="J283" s="23">
        <f t="shared" si="192"/>
        <v>980.4839070089065</v>
      </c>
      <c r="K283" s="23">
        <f t="shared" si="231"/>
        <v>76517.71732004908</v>
      </c>
      <c r="L283" s="23">
        <f t="shared" si="202"/>
        <v>278.97084439601224</v>
      </c>
      <c r="M283" s="23">
        <f t="shared" si="203"/>
        <v>701.51306261289426</v>
      </c>
      <c r="N283" s="23">
        <f t="shared" si="204"/>
        <v>54.200049768368103</v>
      </c>
      <c r="O283" s="8"/>
      <c r="P283" s="25">
        <v>269</v>
      </c>
      <c r="Q283" s="23">
        <f t="shared" si="193"/>
        <v>839.98748210373606</v>
      </c>
      <c r="R283" s="23">
        <f t="shared" si="232"/>
        <v>101685.39928845751</v>
      </c>
      <c r="S283" s="23">
        <f t="shared" si="205"/>
        <v>317.76687277642969</v>
      </c>
      <c r="T283" s="23">
        <f t="shared" si="206"/>
        <v>522.22060932730642</v>
      </c>
      <c r="U283" s="23">
        <f t="shared" si="207"/>
        <v>72.027157829324082</v>
      </c>
      <c r="V283" s="8"/>
      <c r="W283" s="25">
        <v>269</v>
      </c>
      <c r="X283" s="23">
        <f t="shared" si="194"/>
        <v>839.98748210373606</v>
      </c>
      <c r="Y283" s="23">
        <f t="shared" si="233"/>
        <v>67071.880325817299</v>
      </c>
      <c r="Z283" s="23">
        <f t="shared" si="208"/>
        <v>209.59962601817904</v>
      </c>
      <c r="AA283" s="23">
        <f t="shared" si="209"/>
        <v>630.38785608555702</v>
      </c>
      <c r="AB283" s="23">
        <f t="shared" si="210"/>
        <v>47.50924856412059</v>
      </c>
      <c r="AC283" s="8"/>
      <c r="AD283" s="25">
        <v>269</v>
      </c>
      <c r="AE283" s="23">
        <f t="shared" si="195"/>
        <v>1113.5329199293101</v>
      </c>
      <c r="AF283" s="23">
        <f t="shared" si="234"/>
        <v>83180.917982141342</v>
      </c>
      <c r="AG283" s="23">
        <f t="shared" si="211"/>
        <v>358.62380587333314</v>
      </c>
      <c r="AH283" s="23">
        <f t="shared" si="212"/>
        <v>754.90911405597694</v>
      </c>
      <c r="AJ283" s="25">
        <v>269</v>
      </c>
      <c r="AK283" s="23">
        <f t="shared" si="213"/>
        <v>1024.3979982413966</v>
      </c>
      <c r="AL283" s="23">
        <f t="shared" si="235"/>
        <v>78861.390732180502</v>
      </c>
      <c r="AM283" s="23">
        <f t="shared" si="214"/>
        <v>312.1596716482145</v>
      </c>
      <c r="AN283" s="23">
        <f t="shared" si="215"/>
        <v>712.23832659318214</v>
      </c>
      <c r="AO283" s="23">
        <f t="shared" si="216"/>
        <v>55.860151768627858</v>
      </c>
      <c r="AQ283" s="25">
        <v>269</v>
      </c>
      <c r="AR283" s="23">
        <f t="shared" si="217"/>
        <v>1130.4596550170538</v>
      </c>
      <c r="AS283" s="23">
        <f t="shared" si="236"/>
        <v>84322.90245238549</v>
      </c>
      <c r="AT283" s="23">
        <f t="shared" si="218"/>
        <v>395.26360524555696</v>
      </c>
      <c r="AU283" s="23">
        <f t="shared" si="219"/>
        <v>735.19604977149686</v>
      </c>
      <c r="AV283" s="23">
        <f t="shared" si="220"/>
        <v>59.728722570439729</v>
      </c>
      <c r="AW283" s="23"/>
      <c r="AX283" s="25">
        <v>269</v>
      </c>
      <c r="AY283" s="23">
        <f t="shared" si="221"/>
        <v>1194.4913688271995</v>
      </c>
      <c r="AZ283" s="23">
        <f t="shared" si="237"/>
        <v>87134.071659083638</v>
      </c>
      <c r="BA283" s="23">
        <f t="shared" si="222"/>
        <v>453.8232898910606</v>
      </c>
      <c r="BB283" s="23">
        <f t="shared" si="223"/>
        <v>740.66807893613895</v>
      </c>
      <c r="BC283" s="23">
        <f t="shared" si="224"/>
        <v>67.528905535789818</v>
      </c>
      <c r="BD283" s="23"/>
      <c r="BE283" s="25">
        <v>269</v>
      </c>
      <c r="BF283" s="23">
        <f t="shared" si="225"/>
        <v>1008.556220625067</v>
      </c>
      <c r="BG283" s="23">
        <f t="shared" si="238"/>
        <v>78708.502240073474</v>
      </c>
      <c r="BH283" s="23">
        <f t="shared" si="226"/>
        <v>286.9580810836012</v>
      </c>
      <c r="BI283" s="23">
        <f t="shared" si="227"/>
        <v>721.5981395414658</v>
      </c>
      <c r="BJ283" s="23">
        <f t="shared" si="228"/>
        <v>22.956646486688097</v>
      </c>
      <c r="BL283" s="25">
        <v>269</v>
      </c>
      <c r="BM283" s="23">
        <f t="shared" si="196"/>
        <v>881.11180941839041</v>
      </c>
      <c r="BN283" s="23">
        <f t="shared" si="239"/>
        <v>92837.25161421622</v>
      </c>
      <c r="BO283" s="23">
        <f t="shared" si="197"/>
        <v>290.11641129442569</v>
      </c>
      <c r="BP283" s="23">
        <f t="shared" si="229"/>
        <v>590.99539812396472</v>
      </c>
    </row>
    <row r="284" spans="1:68" x14ac:dyDescent="0.25">
      <c r="A284" s="23"/>
      <c r="B284" s="25">
        <v>270</v>
      </c>
      <c r="C284" s="23">
        <f t="shared" si="198"/>
        <v>997.43066099333657</v>
      </c>
      <c r="D284" s="23">
        <f t="shared" si="230"/>
        <v>76434.634610588633</v>
      </c>
      <c r="E284" s="23">
        <f t="shared" si="199"/>
        <v>294.59182089497705</v>
      </c>
      <c r="F284" s="23">
        <f t="shared" si="200"/>
        <v>702.83884009835947</v>
      </c>
      <c r="G284" s="23">
        <f t="shared" si="201"/>
        <v>59.236841823206191</v>
      </c>
      <c r="I284" s="25">
        <v>270</v>
      </c>
      <c r="J284" s="23">
        <f t="shared" si="192"/>
        <v>980.4839070089065</v>
      </c>
      <c r="K284" s="23">
        <f t="shared" si="231"/>
        <v>75816.204257436184</v>
      </c>
      <c r="L284" s="23">
        <f t="shared" si="202"/>
        <v>276.41324468856936</v>
      </c>
      <c r="M284" s="23">
        <f t="shared" si="203"/>
        <v>704.07066232033708</v>
      </c>
      <c r="N284" s="23">
        <f t="shared" si="204"/>
        <v>53.703144682350633</v>
      </c>
      <c r="O284" s="8"/>
      <c r="P284" s="25">
        <v>270</v>
      </c>
      <c r="Q284" s="23">
        <f t="shared" si="193"/>
        <v>839.98748210373606</v>
      </c>
      <c r="R284" s="23">
        <f t="shared" si="232"/>
        <v>101163.1786791302</v>
      </c>
      <c r="S284" s="23">
        <f t="shared" si="205"/>
        <v>316.13493337228186</v>
      </c>
      <c r="T284" s="23">
        <f t="shared" si="206"/>
        <v>523.85254873145414</v>
      </c>
      <c r="U284" s="23">
        <f t="shared" si="207"/>
        <v>71.657251564383898</v>
      </c>
      <c r="V284" s="8"/>
      <c r="W284" s="25">
        <v>270</v>
      </c>
      <c r="X284" s="23">
        <f t="shared" si="194"/>
        <v>839.98748210373606</v>
      </c>
      <c r="Y284" s="23">
        <f t="shared" si="233"/>
        <v>66441.492469731747</v>
      </c>
      <c r="Z284" s="23">
        <f t="shared" si="208"/>
        <v>207.62966396791168</v>
      </c>
      <c r="AA284" s="23">
        <f t="shared" si="209"/>
        <v>632.35781813582435</v>
      </c>
      <c r="AB284" s="23">
        <f t="shared" si="210"/>
        <v>47.062723832726661</v>
      </c>
      <c r="AC284" s="8"/>
      <c r="AD284" s="25">
        <v>270</v>
      </c>
      <c r="AE284" s="23">
        <f t="shared" si="195"/>
        <v>1113.5329199293101</v>
      </c>
      <c r="AF284" s="23">
        <f t="shared" si="234"/>
        <v>82426.008868085366</v>
      </c>
      <c r="AG284" s="23">
        <f t="shared" si="211"/>
        <v>355.36911253574164</v>
      </c>
      <c r="AH284" s="23">
        <f t="shared" si="212"/>
        <v>758.1638073935685</v>
      </c>
      <c r="AJ284" s="25">
        <v>270</v>
      </c>
      <c r="AK284" s="23">
        <f t="shared" si="213"/>
        <v>1024.3979982413966</v>
      </c>
      <c r="AL284" s="23">
        <f t="shared" si="235"/>
        <v>78149.152405587316</v>
      </c>
      <c r="AM284" s="23">
        <f t="shared" si="214"/>
        <v>309.34039493878316</v>
      </c>
      <c r="AN284" s="23">
        <f t="shared" si="215"/>
        <v>715.05760330261342</v>
      </c>
      <c r="AO284" s="23">
        <f t="shared" si="216"/>
        <v>55.355649620624355</v>
      </c>
      <c r="AQ284" s="25">
        <v>270</v>
      </c>
      <c r="AR284" s="23">
        <f t="shared" si="217"/>
        <v>1130.4596550170538</v>
      </c>
      <c r="AS284" s="23">
        <f t="shared" si="236"/>
        <v>83587.706402614</v>
      </c>
      <c r="AT284" s="23">
        <f t="shared" si="218"/>
        <v>391.81737376225311</v>
      </c>
      <c r="AU284" s="23">
        <f t="shared" si="219"/>
        <v>738.64228125480076</v>
      </c>
      <c r="AV284" s="23">
        <f t="shared" si="220"/>
        <v>59.207958701851588</v>
      </c>
      <c r="AW284" s="23"/>
      <c r="AX284" s="25">
        <v>270</v>
      </c>
      <c r="AY284" s="23">
        <f t="shared" si="221"/>
        <v>1194.4913688271995</v>
      </c>
      <c r="AZ284" s="23">
        <f t="shared" si="237"/>
        <v>86393.403580147497</v>
      </c>
      <c r="BA284" s="23">
        <f t="shared" si="222"/>
        <v>449.96564364660151</v>
      </c>
      <c r="BB284" s="23">
        <f t="shared" si="223"/>
        <v>744.52572518059799</v>
      </c>
      <c r="BC284" s="23">
        <f t="shared" si="224"/>
        <v>66.954887774614306</v>
      </c>
      <c r="BD284" s="23"/>
      <c r="BE284" s="25">
        <v>270</v>
      </c>
      <c r="BF284" s="23">
        <f t="shared" si="225"/>
        <v>1008.556220625067</v>
      </c>
      <c r="BG284" s="23">
        <f t="shared" si="238"/>
        <v>77986.904100532003</v>
      </c>
      <c r="BH284" s="23">
        <f t="shared" si="226"/>
        <v>284.32725453318955</v>
      </c>
      <c r="BI284" s="23">
        <f t="shared" si="227"/>
        <v>724.22896609187751</v>
      </c>
      <c r="BJ284" s="23">
        <f t="shared" si="228"/>
        <v>22.746180362655171</v>
      </c>
      <c r="BL284" s="25">
        <v>270</v>
      </c>
      <c r="BM284" s="23">
        <f t="shared" si="196"/>
        <v>881.11180941839041</v>
      </c>
      <c r="BN284" s="23">
        <f t="shared" si="239"/>
        <v>92246.256216092253</v>
      </c>
      <c r="BO284" s="23">
        <f t="shared" si="197"/>
        <v>288.26955067528826</v>
      </c>
      <c r="BP284" s="23">
        <f t="shared" si="229"/>
        <v>592.84225874310209</v>
      </c>
    </row>
    <row r="285" spans="1:68" x14ac:dyDescent="0.25">
      <c r="A285" s="23"/>
      <c r="B285" s="25">
        <v>271</v>
      </c>
      <c r="C285" s="23">
        <f t="shared" si="198"/>
        <v>997.43066099333657</v>
      </c>
      <c r="D285" s="23">
        <f t="shared" si="230"/>
        <v>75731.79577049028</v>
      </c>
      <c r="E285" s="23">
        <f t="shared" si="199"/>
        <v>291.8829628654313</v>
      </c>
      <c r="F285" s="23">
        <f t="shared" si="200"/>
        <v>705.54769812790528</v>
      </c>
      <c r="G285" s="23">
        <f t="shared" si="201"/>
        <v>58.692141722129968</v>
      </c>
      <c r="I285" s="25">
        <v>271</v>
      </c>
      <c r="J285" s="23">
        <f t="shared" si="192"/>
        <v>980.4839070089065</v>
      </c>
      <c r="K285" s="23">
        <f t="shared" si="231"/>
        <v>75112.13359511584</v>
      </c>
      <c r="L285" s="23">
        <f t="shared" si="202"/>
        <v>273.8463203988598</v>
      </c>
      <c r="M285" s="23">
        <f t="shared" si="203"/>
        <v>706.6375866100467</v>
      </c>
      <c r="N285" s="23">
        <f t="shared" si="204"/>
        <v>53.20442796320706</v>
      </c>
      <c r="O285" s="8"/>
      <c r="P285" s="25">
        <v>271</v>
      </c>
      <c r="Q285" s="23">
        <f t="shared" si="193"/>
        <v>839.98748210373606</v>
      </c>
      <c r="R285" s="23">
        <f t="shared" si="232"/>
        <v>100639.32613039875</v>
      </c>
      <c r="S285" s="23">
        <f t="shared" si="205"/>
        <v>314.49789415749609</v>
      </c>
      <c r="T285" s="23">
        <f t="shared" si="206"/>
        <v>525.48958794623991</v>
      </c>
      <c r="U285" s="23">
        <f t="shared" si="207"/>
        <v>71.286189342365788</v>
      </c>
      <c r="V285" s="8"/>
      <c r="W285" s="25">
        <v>271</v>
      </c>
      <c r="X285" s="23">
        <f t="shared" si="194"/>
        <v>839.98748210373606</v>
      </c>
      <c r="Y285" s="23">
        <f t="shared" si="233"/>
        <v>65809.13465159593</v>
      </c>
      <c r="Z285" s="23">
        <f t="shared" si="208"/>
        <v>205.65354578623726</v>
      </c>
      <c r="AA285" s="23">
        <f t="shared" si="209"/>
        <v>634.3339363174988</v>
      </c>
      <c r="AB285" s="23">
        <f t="shared" si="210"/>
        <v>46.614803711547118</v>
      </c>
      <c r="AC285" s="8"/>
      <c r="AD285" s="25">
        <v>271</v>
      </c>
      <c r="AE285" s="23">
        <f t="shared" si="195"/>
        <v>1113.5329199293101</v>
      </c>
      <c r="AF285" s="23">
        <f t="shared" si="234"/>
        <v>81667.84506069179</v>
      </c>
      <c r="AG285" s="23">
        <f t="shared" si="211"/>
        <v>352.10038700735453</v>
      </c>
      <c r="AH285" s="23">
        <f t="shared" si="212"/>
        <v>761.4325329219555</v>
      </c>
      <c r="AJ285" s="25">
        <v>271</v>
      </c>
      <c r="AK285" s="23">
        <f t="shared" si="213"/>
        <v>1024.3979982413966</v>
      </c>
      <c r="AL285" s="23">
        <f t="shared" si="235"/>
        <v>77434.094802284701</v>
      </c>
      <c r="AM285" s="23">
        <f t="shared" si="214"/>
        <v>306.50995859237696</v>
      </c>
      <c r="AN285" s="23">
        <f t="shared" si="215"/>
        <v>717.88803964901967</v>
      </c>
      <c r="AO285" s="23">
        <f t="shared" si="216"/>
        <v>54.849150484951664</v>
      </c>
      <c r="AQ285" s="25">
        <v>271</v>
      </c>
      <c r="AR285" s="23">
        <f t="shared" si="217"/>
        <v>1130.4596550170538</v>
      </c>
      <c r="AS285" s="23">
        <f t="shared" si="236"/>
        <v>82849.064121359203</v>
      </c>
      <c r="AT285" s="23">
        <f t="shared" si="218"/>
        <v>388.35498806887125</v>
      </c>
      <c r="AU285" s="23">
        <f t="shared" si="219"/>
        <v>742.10466694818251</v>
      </c>
      <c r="AV285" s="23">
        <f t="shared" si="220"/>
        <v>58.68475375262944</v>
      </c>
      <c r="AW285" s="23"/>
      <c r="AX285" s="25">
        <v>271</v>
      </c>
      <c r="AY285" s="23">
        <f t="shared" si="221"/>
        <v>1194.4913688271995</v>
      </c>
      <c r="AZ285" s="23">
        <f t="shared" si="237"/>
        <v>85648.877854966893</v>
      </c>
      <c r="BA285" s="23">
        <f t="shared" si="222"/>
        <v>446.08790549461924</v>
      </c>
      <c r="BB285" s="23">
        <f t="shared" si="223"/>
        <v>748.40346333258026</v>
      </c>
      <c r="BC285" s="23">
        <f t="shared" si="224"/>
        <v>66.377880337599336</v>
      </c>
      <c r="BD285" s="23"/>
      <c r="BE285" s="25">
        <v>271</v>
      </c>
      <c r="BF285" s="23">
        <f t="shared" si="225"/>
        <v>1008.556220625067</v>
      </c>
      <c r="BG285" s="23">
        <f t="shared" si="238"/>
        <v>77262.675134440127</v>
      </c>
      <c r="BH285" s="23">
        <f t="shared" si="226"/>
        <v>281.68683642764626</v>
      </c>
      <c r="BI285" s="23">
        <f t="shared" si="227"/>
        <v>726.86938419742069</v>
      </c>
      <c r="BJ285" s="23">
        <f t="shared" si="228"/>
        <v>22.534946914211705</v>
      </c>
      <c r="BL285" s="25">
        <v>271</v>
      </c>
      <c r="BM285" s="23">
        <f t="shared" si="196"/>
        <v>881.11180941839041</v>
      </c>
      <c r="BN285" s="23">
        <f t="shared" si="239"/>
        <v>91653.413957349156</v>
      </c>
      <c r="BO285" s="23">
        <f t="shared" si="197"/>
        <v>286.41691861671609</v>
      </c>
      <c r="BP285" s="23">
        <f t="shared" si="229"/>
        <v>594.69489080167432</v>
      </c>
    </row>
    <row r="286" spans="1:68" x14ac:dyDescent="0.25">
      <c r="A286" s="23"/>
      <c r="B286" s="25">
        <v>272</v>
      </c>
      <c r="C286" s="23">
        <f t="shared" si="198"/>
        <v>997.43066099333657</v>
      </c>
      <c r="D286" s="23">
        <f t="shared" si="230"/>
        <v>75026.248072362374</v>
      </c>
      <c r="E286" s="23">
        <f t="shared" si="199"/>
        <v>289.16366444556331</v>
      </c>
      <c r="F286" s="23">
        <f t="shared" si="200"/>
        <v>708.26699654777326</v>
      </c>
      <c r="G286" s="23">
        <f t="shared" si="201"/>
        <v>58.145342256080838</v>
      </c>
      <c r="I286" s="25">
        <v>272</v>
      </c>
      <c r="J286" s="23">
        <f t="shared" si="192"/>
        <v>980.4839070089065</v>
      </c>
      <c r="K286" s="23">
        <f t="shared" si="231"/>
        <v>74405.496008505797</v>
      </c>
      <c r="L286" s="23">
        <f t="shared" si="202"/>
        <v>271.2700375310107</v>
      </c>
      <c r="M286" s="23">
        <f t="shared" si="203"/>
        <v>709.21386947789574</v>
      </c>
      <c r="N286" s="23">
        <f t="shared" si="204"/>
        <v>52.703893006024941</v>
      </c>
      <c r="O286" s="8"/>
      <c r="P286" s="25">
        <v>272</v>
      </c>
      <c r="Q286" s="23">
        <f t="shared" si="193"/>
        <v>839.98748210373606</v>
      </c>
      <c r="R286" s="23">
        <f t="shared" si="232"/>
        <v>100113.83654245251</v>
      </c>
      <c r="S286" s="23">
        <f t="shared" si="205"/>
        <v>312.85573919516406</v>
      </c>
      <c r="T286" s="23">
        <f t="shared" si="206"/>
        <v>527.13174290857205</v>
      </c>
      <c r="U286" s="23">
        <f t="shared" si="207"/>
        <v>70.913967550903863</v>
      </c>
      <c r="V286" s="8"/>
      <c r="W286" s="25">
        <v>272</v>
      </c>
      <c r="X286" s="23">
        <f t="shared" si="194"/>
        <v>839.98748210373606</v>
      </c>
      <c r="Y286" s="23">
        <f t="shared" si="233"/>
        <v>65174.800715278434</v>
      </c>
      <c r="Z286" s="23">
        <f t="shared" si="208"/>
        <v>203.67125223524508</v>
      </c>
      <c r="AA286" s="23">
        <f t="shared" si="209"/>
        <v>636.31622986849095</v>
      </c>
      <c r="AB286" s="23">
        <f t="shared" si="210"/>
        <v>46.165483839988894</v>
      </c>
      <c r="AC286" s="8"/>
      <c r="AD286" s="25">
        <v>272</v>
      </c>
      <c r="AE286" s="23">
        <f t="shared" si="195"/>
        <v>1113.5329199293101</v>
      </c>
      <c r="AF286" s="23">
        <f t="shared" si="234"/>
        <v>80906.412527769833</v>
      </c>
      <c r="AG286" s="23">
        <f t="shared" si="211"/>
        <v>348.81756879018997</v>
      </c>
      <c r="AH286" s="23">
        <f t="shared" si="212"/>
        <v>764.71535113912012</v>
      </c>
      <c r="AJ286" s="25">
        <v>272</v>
      </c>
      <c r="AK286" s="23">
        <f t="shared" si="213"/>
        <v>1024.3979982413966</v>
      </c>
      <c r="AL286" s="23">
        <f t="shared" si="235"/>
        <v>76716.206762635687</v>
      </c>
      <c r="AM286" s="23">
        <f t="shared" si="214"/>
        <v>303.66831843543298</v>
      </c>
      <c r="AN286" s="23">
        <f t="shared" si="215"/>
        <v>720.72967980596366</v>
      </c>
      <c r="AO286" s="23">
        <f t="shared" si="216"/>
        <v>54.340646456866949</v>
      </c>
      <c r="AQ286" s="25">
        <v>272</v>
      </c>
      <c r="AR286" s="23">
        <f t="shared" si="217"/>
        <v>1130.4596550170538</v>
      </c>
      <c r="AS286" s="23">
        <f t="shared" si="236"/>
        <v>82106.959454411015</v>
      </c>
      <c r="AT286" s="23">
        <f t="shared" si="218"/>
        <v>384.8763724425516</v>
      </c>
      <c r="AU286" s="23">
        <f t="shared" si="219"/>
        <v>745.58328257450216</v>
      </c>
      <c r="AV286" s="23">
        <f t="shared" si="220"/>
        <v>58.159096280207805</v>
      </c>
      <c r="AW286" s="23"/>
      <c r="AX286" s="25">
        <v>272</v>
      </c>
      <c r="AY286" s="23">
        <f t="shared" si="221"/>
        <v>1194.4913688271995</v>
      </c>
      <c r="AZ286" s="23">
        <f t="shared" si="237"/>
        <v>84900.474391634314</v>
      </c>
      <c r="BA286" s="23">
        <f t="shared" si="222"/>
        <v>442.18997078976201</v>
      </c>
      <c r="BB286" s="23">
        <f t="shared" si="223"/>
        <v>752.30139803743748</v>
      </c>
      <c r="BC286" s="23">
        <f t="shared" si="224"/>
        <v>65.79786765351659</v>
      </c>
      <c r="BD286" s="23"/>
      <c r="BE286" s="25">
        <v>272</v>
      </c>
      <c r="BF286" s="23">
        <f t="shared" si="225"/>
        <v>1008.556220625067</v>
      </c>
      <c r="BG286" s="23">
        <f t="shared" si="238"/>
        <v>76535.805750242711</v>
      </c>
      <c r="BH286" s="23">
        <f t="shared" si="226"/>
        <v>279.03679179775986</v>
      </c>
      <c r="BI286" s="23">
        <f t="shared" si="227"/>
        <v>729.51942882730714</v>
      </c>
      <c r="BJ286" s="23">
        <f t="shared" si="228"/>
        <v>22.322943343820793</v>
      </c>
      <c r="BL286" s="25">
        <v>272</v>
      </c>
      <c r="BM286" s="23">
        <f t="shared" si="196"/>
        <v>881.11180941839041</v>
      </c>
      <c r="BN286" s="23">
        <f t="shared" si="239"/>
        <v>91058.719066547477</v>
      </c>
      <c r="BO286" s="23">
        <f t="shared" si="197"/>
        <v>284.55849708296086</v>
      </c>
      <c r="BP286" s="23">
        <f t="shared" si="229"/>
        <v>596.55331233542961</v>
      </c>
    </row>
    <row r="287" spans="1:68" x14ac:dyDescent="0.25">
      <c r="A287" s="23"/>
      <c r="B287" s="25">
        <v>273</v>
      </c>
      <c r="C287" s="23">
        <f t="shared" si="198"/>
        <v>997.43066099333657</v>
      </c>
      <c r="D287" s="23">
        <f t="shared" si="230"/>
        <v>74317.981075814605</v>
      </c>
      <c r="E287" s="23">
        <f t="shared" si="199"/>
        <v>286.43388539636879</v>
      </c>
      <c r="F287" s="23">
        <f t="shared" si="200"/>
        <v>710.99677559696784</v>
      </c>
      <c r="G287" s="23">
        <f t="shared" si="201"/>
        <v>57.596435333756318</v>
      </c>
      <c r="I287" s="25">
        <v>273</v>
      </c>
      <c r="J287" s="23">
        <f t="shared" si="192"/>
        <v>980.4839070089065</v>
      </c>
      <c r="K287" s="23">
        <f t="shared" si="231"/>
        <v>73696.282139027899</v>
      </c>
      <c r="L287" s="23">
        <f t="shared" si="202"/>
        <v>268.68436196520588</v>
      </c>
      <c r="M287" s="23">
        <f t="shared" si="203"/>
        <v>711.79954504370062</v>
      </c>
      <c r="N287" s="23">
        <f t="shared" si="204"/>
        <v>52.201533181811435</v>
      </c>
      <c r="O287" s="8"/>
      <c r="P287" s="25">
        <v>273</v>
      </c>
      <c r="Q287" s="23">
        <f t="shared" si="193"/>
        <v>839.98748210373606</v>
      </c>
      <c r="R287" s="23">
        <f t="shared" si="232"/>
        <v>99586.704799543935</v>
      </c>
      <c r="S287" s="23">
        <f t="shared" si="205"/>
        <v>311.20845249857479</v>
      </c>
      <c r="T287" s="23">
        <f t="shared" si="206"/>
        <v>528.77902960516121</v>
      </c>
      <c r="U287" s="23">
        <f t="shared" si="207"/>
        <v>70.54058256634363</v>
      </c>
      <c r="V287" s="8"/>
      <c r="W287" s="25">
        <v>273</v>
      </c>
      <c r="X287" s="23">
        <f t="shared" si="194"/>
        <v>839.98748210373606</v>
      </c>
      <c r="Y287" s="23">
        <f t="shared" si="233"/>
        <v>64538.484485409943</v>
      </c>
      <c r="Z287" s="23">
        <f t="shared" si="208"/>
        <v>201.68276401690605</v>
      </c>
      <c r="AA287" s="23">
        <f t="shared" si="209"/>
        <v>638.30471808683001</v>
      </c>
      <c r="AB287" s="23">
        <f t="shared" si="210"/>
        <v>45.714759843832049</v>
      </c>
      <c r="AC287" s="8"/>
      <c r="AD287" s="25">
        <v>273</v>
      </c>
      <c r="AE287" s="23">
        <f t="shared" si="195"/>
        <v>1113.5329199293101</v>
      </c>
      <c r="AF287" s="23">
        <f t="shared" si="234"/>
        <v>80141.697176630711</v>
      </c>
      <c r="AG287" s="23">
        <f t="shared" si="211"/>
        <v>345.52059712543684</v>
      </c>
      <c r="AH287" s="23">
        <f t="shared" si="212"/>
        <v>768.0123228038733</v>
      </c>
      <c r="AJ287" s="25">
        <v>273</v>
      </c>
      <c r="AK287" s="23">
        <f t="shared" si="213"/>
        <v>1024.3979982413966</v>
      </c>
      <c r="AL287" s="23">
        <f t="shared" si="235"/>
        <v>75995.477082829719</v>
      </c>
      <c r="AM287" s="23">
        <f t="shared" si="214"/>
        <v>300.81543011953431</v>
      </c>
      <c r="AN287" s="23">
        <f t="shared" si="215"/>
        <v>723.58256812186232</v>
      </c>
      <c r="AO287" s="23">
        <f t="shared" si="216"/>
        <v>53.83012960033772</v>
      </c>
      <c r="AQ287" s="25">
        <v>273</v>
      </c>
      <c r="AR287" s="23">
        <f t="shared" si="217"/>
        <v>1130.4596550170538</v>
      </c>
      <c r="AS287" s="23">
        <f t="shared" si="236"/>
        <v>81361.376171836513</v>
      </c>
      <c r="AT287" s="23">
        <f t="shared" si="218"/>
        <v>381.38145080548367</v>
      </c>
      <c r="AU287" s="23">
        <f t="shared" si="219"/>
        <v>749.07820421157021</v>
      </c>
      <c r="AV287" s="23">
        <f t="shared" si="220"/>
        <v>57.630974788384201</v>
      </c>
      <c r="AW287" s="23"/>
      <c r="AX287" s="25">
        <v>273</v>
      </c>
      <c r="AY287" s="23">
        <f t="shared" si="221"/>
        <v>1194.4913688271995</v>
      </c>
      <c r="AZ287" s="23">
        <f t="shared" si="237"/>
        <v>84148.172993596876</v>
      </c>
      <c r="BA287" s="23">
        <f t="shared" si="222"/>
        <v>438.27173434165036</v>
      </c>
      <c r="BB287" s="23">
        <f t="shared" si="223"/>
        <v>756.21963448554914</v>
      </c>
      <c r="BC287" s="23">
        <f t="shared" si="224"/>
        <v>65.214834070037583</v>
      </c>
      <c r="BD287" s="23"/>
      <c r="BE287" s="25">
        <v>273</v>
      </c>
      <c r="BF287" s="23">
        <f t="shared" si="225"/>
        <v>1008.556220625067</v>
      </c>
      <c r="BG287" s="23">
        <f t="shared" si="238"/>
        <v>75806.286321415406</v>
      </c>
      <c r="BH287" s="23">
        <f t="shared" si="226"/>
        <v>276.37708554682695</v>
      </c>
      <c r="BI287" s="23">
        <f t="shared" si="227"/>
        <v>732.17913507824005</v>
      </c>
      <c r="BJ287" s="23">
        <f t="shared" si="228"/>
        <v>22.11016684374616</v>
      </c>
      <c r="BL287" s="25">
        <v>273</v>
      </c>
      <c r="BM287" s="23">
        <f t="shared" si="196"/>
        <v>881.11180941839041</v>
      </c>
      <c r="BN287" s="23">
        <f t="shared" si="239"/>
        <v>90462.165754212052</v>
      </c>
      <c r="BO287" s="23">
        <f t="shared" si="197"/>
        <v>282.69426798191262</v>
      </c>
      <c r="BP287" s="23">
        <f t="shared" si="229"/>
        <v>598.41754143647779</v>
      </c>
    </row>
    <row r="288" spans="1:68" x14ac:dyDescent="0.25">
      <c r="A288" s="23"/>
      <c r="B288" s="25">
        <v>274</v>
      </c>
      <c r="C288" s="23">
        <f t="shared" si="198"/>
        <v>997.43066099333657</v>
      </c>
      <c r="D288" s="23">
        <f t="shared" si="230"/>
        <v>73606.984300217635</v>
      </c>
      <c r="E288" s="23">
        <f t="shared" si="199"/>
        <v>283.69358532375549</v>
      </c>
      <c r="F288" s="23">
        <f t="shared" si="200"/>
        <v>713.73707566958115</v>
      </c>
      <c r="G288" s="23">
        <f t="shared" si="201"/>
        <v>57.045412832668667</v>
      </c>
      <c r="I288" s="25">
        <v>274</v>
      </c>
      <c r="J288" s="23">
        <f t="shared" si="192"/>
        <v>980.4839070089065</v>
      </c>
      <c r="K288" s="23">
        <f t="shared" si="231"/>
        <v>72984.482593984198</v>
      </c>
      <c r="L288" s="23">
        <f t="shared" si="202"/>
        <v>266.08925945723405</v>
      </c>
      <c r="M288" s="23">
        <f t="shared" si="203"/>
        <v>714.39464755167251</v>
      </c>
      <c r="N288" s="23">
        <f t="shared" si="204"/>
        <v>51.697341837405475</v>
      </c>
      <c r="O288" s="8"/>
      <c r="P288" s="25">
        <v>274</v>
      </c>
      <c r="Q288" s="23">
        <f t="shared" si="193"/>
        <v>839.98748210373606</v>
      </c>
      <c r="R288" s="23">
        <f t="shared" si="232"/>
        <v>99057.925769938767</v>
      </c>
      <c r="S288" s="23">
        <f t="shared" si="205"/>
        <v>309.55601803105861</v>
      </c>
      <c r="T288" s="23">
        <f t="shared" si="206"/>
        <v>530.4314640726775</v>
      </c>
      <c r="U288" s="23">
        <f t="shared" si="207"/>
        <v>70.166030753706636</v>
      </c>
      <c r="V288" s="8"/>
      <c r="W288" s="25">
        <v>274</v>
      </c>
      <c r="X288" s="23">
        <f t="shared" si="194"/>
        <v>839.98748210373606</v>
      </c>
      <c r="Y288" s="23">
        <f t="shared" si="233"/>
        <v>63900.179767323112</v>
      </c>
      <c r="Z288" s="23">
        <f t="shared" si="208"/>
        <v>199.68806177288471</v>
      </c>
      <c r="AA288" s="23">
        <f t="shared" si="209"/>
        <v>640.29942033085138</v>
      </c>
      <c r="AB288" s="23">
        <f t="shared" si="210"/>
        <v>45.262627335187204</v>
      </c>
      <c r="AC288" s="8"/>
      <c r="AD288" s="25">
        <v>274</v>
      </c>
      <c r="AE288" s="23">
        <f t="shared" si="195"/>
        <v>1113.5329199293101</v>
      </c>
      <c r="AF288" s="23">
        <f t="shared" si="234"/>
        <v>79373.684853826839</v>
      </c>
      <c r="AG288" s="23">
        <f t="shared" si="211"/>
        <v>342.20941099233022</v>
      </c>
      <c r="AH288" s="23">
        <f t="shared" si="212"/>
        <v>771.32350893697981</v>
      </c>
      <c r="AJ288" s="25">
        <v>274</v>
      </c>
      <c r="AK288" s="23">
        <f t="shared" si="213"/>
        <v>1024.3979982413966</v>
      </c>
      <c r="AL288" s="23">
        <f t="shared" si="235"/>
        <v>75271.894514707863</v>
      </c>
      <c r="AM288" s="23">
        <f t="shared" si="214"/>
        <v>297.95124912071867</v>
      </c>
      <c r="AN288" s="23">
        <f t="shared" si="215"/>
        <v>726.44674912067796</v>
      </c>
      <c r="AO288" s="23">
        <f t="shared" si="216"/>
        <v>53.317591947918075</v>
      </c>
      <c r="AQ288" s="25">
        <v>274</v>
      </c>
      <c r="AR288" s="23">
        <f t="shared" si="217"/>
        <v>1130.4596550170538</v>
      </c>
      <c r="AS288" s="23">
        <f t="shared" si="236"/>
        <v>80612.297967624938</v>
      </c>
      <c r="AT288" s="23">
        <f t="shared" si="218"/>
        <v>377.87014672324187</v>
      </c>
      <c r="AU288" s="23">
        <f t="shared" si="219"/>
        <v>752.58950829381195</v>
      </c>
      <c r="AV288" s="23">
        <f t="shared" si="220"/>
        <v>57.100377727067666</v>
      </c>
      <c r="AW288" s="23"/>
      <c r="AX288" s="25">
        <v>274</v>
      </c>
      <c r="AY288" s="23">
        <f t="shared" si="221"/>
        <v>1194.4913688271995</v>
      </c>
      <c r="AZ288" s="23">
        <f t="shared" si="237"/>
        <v>83391.953359111329</v>
      </c>
      <c r="BA288" s="23">
        <f t="shared" si="222"/>
        <v>434.33309041203813</v>
      </c>
      <c r="BB288" s="23">
        <f t="shared" si="223"/>
        <v>760.15827841516136</v>
      </c>
      <c r="BC288" s="23">
        <f t="shared" si="224"/>
        <v>64.628763853311284</v>
      </c>
      <c r="BD288" s="23"/>
      <c r="BE288" s="25">
        <v>274</v>
      </c>
      <c r="BF288" s="23">
        <f t="shared" si="225"/>
        <v>1008.556220625067</v>
      </c>
      <c r="BG288" s="23">
        <f t="shared" si="238"/>
        <v>75074.107186337162</v>
      </c>
      <c r="BH288" s="23">
        <f t="shared" si="226"/>
        <v>273.70768245018752</v>
      </c>
      <c r="BI288" s="23">
        <f t="shared" si="227"/>
        <v>734.84853817487942</v>
      </c>
      <c r="BJ288" s="23">
        <f t="shared" si="228"/>
        <v>21.896614596015006</v>
      </c>
      <c r="BL288" s="25">
        <v>274</v>
      </c>
      <c r="BM288" s="23">
        <f t="shared" si="196"/>
        <v>881.11180941839041</v>
      </c>
      <c r="BN288" s="23">
        <f t="shared" si="239"/>
        <v>89863.748212775579</v>
      </c>
      <c r="BO288" s="23">
        <f t="shared" si="197"/>
        <v>280.82421316492366</v>
      </c>
      <c r="BP288" s="23">
        <f t="shared" si="229"/>
        <v>600.28759625346675</v>
      </c>
    </row>
    <row r="289" spans="1:68" x14ac:dyDescent="0.25">
      <c r="A289" s="23"/>
      <c r="B289" s="25">
        <v>275</v>
      </c>
      <c r="C289" s="23">
        <f t="shared" si="198"/>
        <v>997.43066099333657</v>
      </c>
      <c r="D289" s="23">
        <f t="shared" si="230"/>
        <v>72893.24722454806</v>
      </c>
      <c r="E289" s="23">
        <f t="shared" si="199"/>
        <v>280.94272367794565</v>
      </c>
      <c r="F289" s="23">
        <f t="shared" si="200"/>
        <v>716.48793731539092</v>
      </c>
      <c r="G289" s="23">
        <f t="shared" si="201"/>
        <v>56.492266599024745</v>
      </c>
      <c r="I289" s="25">
        <v>275</v>
      </c>
      <c r="J289" s="23">
        <f t="shared" si="192"/>
        <v>980.4839070089065</v>
      </c>
      <c r="K289" s="23">
        <f t="shared" si="231"/>
        <v>72270.087946432526</v>
      </c>
      <c r="L289" s="23">
        <f t="shared" si="202"/>
        <v>263.48469563803525</v>
      </c>
      <c r="M289" s="23">
        <f t="shared" si="203"/>
        <v>716.99921137087131</v>
      </c>
      <c r="N289" s="23">
        <f t="shared" si="204"/>
        <v>51.191312295389707</v>
      </c>
      <c r="O289" s="8"/>
      <c r="P289" s="25">
        <v>275</v>
      </c>
      <c r="Q289" s="23">
        <f t="shared" si="193"/>
        <v>839.98748210373606</v>
      </c>
      <c r="R289" s="23">
        <f t="shared" si="232"/>
        <v>98527.494305866087</v>
      </c>
      <c r="S289" s="23">
        <f t="shared" si="205"/>
        <v>307.89841970583149</v>
      </c>
      <c r="T289" s="23">
        <f t="shared" si="206"/>
        <v>532.08906239790463</v>
      </c>
      <c r="U289" s="23">
        <f t="shared" si="207"/>
        <v>69.790308466655148</v>
      </c>
      <c r="V289" s="8"/>
      <c r="W289" s="25">
        <v>275</v>
      </c>
      <c r="X289" s="23">
        <f t="shared" si="194"/>
        <v>839.98748210373606</v>
      </c>
      <c r="Y289" s="23">
        <f t="shared" si="233"/>
        <v>63259.880346992264</v>
      </c>
      <c r="Z289" s="23">
        <f t="shared" si="208"/>
        <v>197.68712608435081</v>
      </c>
      <c r="AA289" s="23">
        <f t="shared" si="209"/>
        <v>642.30035601938528</v>
      </c>
      <c r="AB289" s="23">
        <f t="shared" si="210"/>
        <v>44.809081912452854</v>
      </c>
      <c r="AC289" s="8"/>
      <c r="AD289" s="25">
        <v>275</v>
      </c>
      <c r="AE289" s="23">
        <f t="shared" si="195"/>
        <v>1113.5329199293101</v>
      </c>
      <c r="AF289" s="23">
        <f t="shared" si="234"/>
        <v>78602.361344889854</v>
      </c>
      <c r="AG289" s="23">
        <f t="shared" si="211"/>
        <v>338.88394910702203</v>
      </c>
      <c r="AH289" s="23">
        <f t="shared" si="212"/>
        <v>774.64897082228799</v>
      </c>
      <c r="AJ289" s="25">
        <v>275</v>
      </c>
      <c r="AK289" s="23">
        <f t="shared" si="213"/>
        <v>1024.3979982413966</v>
      </c>
      <c r="AL289" s="23">
        <f t="shared" si="235"/>
        <v>74545.447765587189</v>
      </c>
      <c r="AM289" s="23">
        <f t="shared" si="214"/>
        <v>295.07573073878262</v>
      </c>
      <c r="AN289" s="23">
        <f t="shared" si="215"/>
        <v>729.32226750261407</v>
      </c>
      <c r="AO289" s="23">
        <f t="shared" si="216"/>
        <v>52.803025500624265</v>
      </c>
      <c r="AQ289" s="25">
        <v>275</v>
      </c>
      <c r="AR289" s="23">
        <f t="shared" si="217"/>
        <v>1130.4596550170538</v>
      </c>
      <c r="AS289" s="23">
        <f t="shared" si="236"/>
        <v>79859.70845933113</v>
      </c>
      <c r="AT289" s="23">
        <f t="shared" si="218"/>
        <v>374.34238340311464</v>
      </c>
      <c r="AU289" s="23">
        <f t="shared" si="219"/>
        <v>756.11727161393924</v>
      </c>
      <c r="AV289" s="23">
        <f t="shared" si="220"/>
        <v>56.567293492026224</v>
      </c>
      <c r="AW289" s="23"/>
      <c r="AX289" s="25">
        <v>275</v>
      </c>
      <c r="AY289" s="23">
        <f t="shared" si="221"/>
        <v>1194.4913688271995</v>
      </c>
      <c r="AZ289" s="23">
        <f t="shared" si="237"/>
        <v>82631.795080696174</v>
      </c>
      <c r="BA289" s="23">
        <f t="shared" si="222"/>
        <v>430.37393271195924</v>
      </c>
      <c r="BB289" s="23">
        <f t="shared" si="223"/>
        <v>764.11743611524025</v>
      </c>
      <c r="BC289" s="23">
        <f t="shared" si="224"/>
        <v>64.03964118753953</v>
      </c>
      <c r="BD289" s="23"/>
      <c r="BE289" s="25">
        <v>275</v>
      </c>
      <c r="BF289" s="23">
        <f t="shared" si="225"/>
        <v>1008.556220625067</v>
      </c>
      <c r="BG289" s="23">
        <f t="shared" si="238"/>
        <v>74339.258648162286</v>
      </c>
      <c r="BH289" s="23">
        <f t="shared" si="226"/>
        <v>271.02854715475831</v>
      </c>
      <c r="BI289" s="23">
        <f t="shared" si="227"/>
        <v>737.52767347030863</v>
      </c>
      <c r="BJ289" s="23">
        <f t="shared" si="228"/>
        <v>21.682283772380668</v>
      </c>
      <c r="BL289" s="25">
        <v>275</v>
      </c>
      <c r="BM289" s="23">
        <f t="shared" si="196"/>
        <v>881.11180941839041</v>
      </c>
      <c r="BN289" s="23">
        <f t="shared" si="239"/>
        <v>89263.460616522119</v>
      </c>
      <c r="BO289" s="23">
        <f t="shared" si="197"/>
        <v>278.94831442663161</v>
      </c>
      <c r="BP289" s="23">
        <f t="shared" si="229"/>
        <v>602.16349499175885</v>
      </c>
    </row>
    <row r="290" spans="1:68" x14ac:dyDescent="0.25">
      <c r="A290" s="23"/>
      <c r="B290" s="25">
        <v>276</v>
      </c>
      <c r="C290" s="23">
        <f t="shared" si="198"/>
        <v>997.43066099333657</v>
      </c>
      <c r="D290" s="23">
        <f t="shared" si="230"/>
        <v>72176.759287232664</v>
      </c>
      <c r="E290" s="23">
        <f t="shared" si="199"/>
        <v>278.18125975287592</v>
      </c>
      <c r="F290" s="23">
        <f t="shared" si="200"/>
        <v>719.24940124046066</v>
      </c>
      <c r="G290" s="23">
        <f t="shared" si="201"/>
        <v>55.936988447605316</v>
      </c>
      <c r="I290" s="25">
        <v>276</v>
      </c>
      <c r="J290" s="23">
        <f t="shared" si="192"/>
        <v>980.4839070089065</v>
      </c>
      <c r="K290" s="23">
        <f t="shared" si="231"/>
        <v>71553.088735061654</v>
      </c>
      <c r="L290" s="23">
        <f t="shared" si="202"/>
        <v>260.87063601324559</v>
      </c>
      <c r="M290" s="23">
        <f t="shared" si="203"/>
        <v>719.61327099566097</v>
      </c>
      <c r="N290" s="23">
        <f t="shared" si="204"/>
        <v>50.683437854002008</v>
      </c>
      <c r="O290" s="8"/>
      <c r="P290" s="25">
        <v>276</v>
      </c>
      <c r="Q290" s="23">
        <f t="shared" si="193"/>
        <v>839.98748210373606</v>
      </c>
      <c r="R290" s="23">
        <f t="shared" si="232"/>
        <v>97995.40524346818</v>
      </c>
      <c r="S290" s="23">
        <f t="shared" si="205"/>
        <v>306.23564138583805</v>
      </c>
      <c r="T290" s="23">
        <f t="shared" si="206"/>
        <v>533.75184071789795</v>
      </c>
      <c r="U290" s="23">
        <f t="shared" si="207"/>
        <v>69.413412047456632</v>
      </c>
      <c r="V290" s="8"/>
      <c r="W290" s="25">
        <v>276</v>
      </c>
      <c r="X290" s="23">
        <f t="shared" si="194"/>
        <v>839.98748210373606</v>
      </c>
      <c r="Y290" s="23">
        <f t="shared" si="233"/>
        <v>62617.579990972881</v>
      </c>
      <c r="Z290" s="23">
        <f t="shared" si="208"/>
        <v>195.67993747179023</v>
      </c>
      <c r="AA290" s="23">
        <f t="shared" si="209"/>
        <v>644.3075446319458</v>
      </c>
      <c r="AB290" s="23">
        <f t="shared" si="210"/>
        <v>44.354119160272461</v>
      </c>
      <c r="AC290" s="8"/>
      <c r="AD290" s="25">
        <v>276</v>
      </c>
      <c r="AE290" s="23">
        <f t="shared" si="195"/>
        <v>1113.5329199293101</v>
      </c>
      <c r="AF290" s="23">
        <f t="shared" si="234"/>
        <v>77827.71237406756</v>
      </c>
      <c r="AG290" s="23">
        <f t="shared" si="211"/>
        <v>335.54414992144689</v>
      </c>
      <c r="AH290" s="23">
        <f t="shared" si="212"/>
        <v>777.9887700078632</v>
      </c>
      <c r="AJ290" s="25">
        <v>276</v>
      </c>
      <c r="AK290" s="23">
        <f t="shared" si="213"/>
        <v>1024.3979982413966</v>
      </c>
      <c r="AL290" s="23">
        <f t="shared" si="235"/>
        <v>73816.12549808457</v>
      </c>
      <c r="AM290" s="23">
        <f t="shared" si="214"/>
        <v>292.18883009658475</v>
      </c>
      <c r="AN290" s="23">
        <f t="shared" si="215"/>
        <v>732.20916814481188</v>
      </c>
      <c r="AO290" s="23">
        <f t="shared" si="216"/>
        <v>52.286422227809908</v>
      </c>
      <c r="AQ290" s="25">
        <v>276</v>
      </c>
      <c r="AR290" s="23">
        <f t="shared" si="217"/>
        <v>1130.4596550170538</v>
      </c>
      <c r="AS290" s="23">
        <f t="shared" si="236"/>
        <v>79103.591187717189</v>
      </c>
      <c r="AT290" s="23">
        <f t="shared" si="218"/>
        <v>370.79808369242431</v>
      </c>
      <c r="AU290" s="23">
        <f t="shared" si="219"/>
        <v>759.66157132462945</v>
      </c>
      <c r="AV290" s="23">
        <f t="shared" si="220"/>
        <v>56.031710424633012</v>
      </c>
      <c r="AW290" s="23"/>
      <c r="AX290" s="25">
        <v>276</v>
      </c>
      <c r="AY290" s="23">
        <f t="shared" si="221"/>
        <v>1194.4913688271995</v>
      </c>
      <c r="AZ290" s="23">
        <f t="shared" si="237"/>
        <v>81867.677644580937</v>
      </c>
      <c r="BA290" s="23">
        <f t="shared" si="222"/>
        <v>426.39415439885903</v>
      </c>
      <c r="BB290" s="23">
        <f t="shared" si="223"/>
        <v>768.09721442834052</v>
      </c>
      <c r="BC290" s="23">
        <f t="shared" si="224"/>
        <v>63.447450174550227</v>
      </c>
      <c r="BD290" s="23"/>
      <c r="BE290" s="25">
        <v>276</v>
      </c>
      <c r="BF290" s="23">
        <f t="shared" si="225"/>
        <v>1008.556220625067</v>
      </c>
      <c r="BG290" s="23">
        <f t="shared" si="238"/>
        <v>73601.730974691978</v>
      </c>
      <c r="BH290" s="23">
        <f t="shared" si="226"/>
        <v>268.33964417856447</v>
      </c>
      <c r="BI290" s="23">
        <f t="shared" si="227"/>
        <v>740.21657644650259</v>
      </c>
      <c r="BJ290" s="23">
        <f t="shared" si="228"/>
        <v>21.467171534285161</v>
      </c>
      <c r="BL290" s="25">
        <v>276</v>
      </c>
      <c r="BM290" s="23">
        <f t="shared" si="196"/>
        <v>881.11180941839041</v>
      </c>
      <c r="BN290" s="23">
        <f t="shared" si="239"/>
        <v>88661.297121530355</v>
      </c>
      <c r="BO290" s="23">
        <f t="shared" si="197"/>
        <v>277.06655350478235</v>
      </c>
      <c r="BP290" s="23">
        <f t="shared" si="229"/>
        <v>604.04525591360812</v>
      </c>
    </row>
    <row r="291" spans="1:68" x14ac:dyDescent="0.25">
      <c r="A291" s="23">
        <f>A279*1.03</f>
        <v>394717.30222532107</v>
      </c>
      <c r="B291" s="25">
        <v>277</v>
      </c>
      <c r="C291" s="23">
        <f t="shared" si="198"/>
        <v>997.43066099333657</v>
      </c>
      <c r="D291" s="23">
        <f t="shared" si="230"/>
        <v>71457.5098859922</v>
      </c>
      <c r="E291" s="23">
        <f t="shared" si="199"/>
        <v>275.40915268559496</v>
      </c>
      <c r="F291" s="23">
        <f t="shared" si="200"/>
        <v>722.02150830774167</v>
      </c>
      <c r="G291" s="23">
        <f t="shared" si="201"/>
        <v>55.379570161643954</v>
      </c>
      <c r="I291" s="25">
        <v>277</v>
      </c>
      <c r="J291" s="23">
        <f t="shared" si="192"/>
        <v>980.4839070089065</v>
      </c>
      <c r="K291" s="23">
        <f t="shared" si="231"/>
        <v>70833.475464065996</v>
      </c>
      <c r="L291" s="23">
        <f t="shared" si="202"/>
        <v>258.24704596274057</v>
      </c>
      <c r="M291" s="23">
        <f t="shared" si="203"/>
        <v>722.23686104616593</v>
      </c>
      <c r="N291" s="23">
        <f t="shared" si="204"/>
        <v>50.173711787046749</v>
      </c>
      <c r="O291" s="8"/>
      <c r="P291" s="25">
        <v>277</v>
      </c>
      <c r="Q291" s="23">
        <f t="shared" si="193"/>
        <v>839.98748210373606</v>
      </c>
      <c r="R291" s="23">
        <f t="shared" si="232"/>
        <v>97461.653402750278</v>
      </c>
      <c r="S291" s="23">
        <f t="shared" si="205"/>
        <v>304.5676668835946</v>
      </c>
      <c r="T291" s="23">
        <f t="shared" si="206"/>
        <v>535.41981522014146</v>
      </c>
      <c r="U291" s="23">
        <f t="shared" si="207"/>
        <v>69.035337826948123</v>
      </c>
      <c r="V291" s="8"/>
      <c r="W291" s="25">
        <v>277</v>
      </c>
      <c r="X291" s="23">
        <f t="shared" si="194"/>
        <v>839.98748210373606</v>
      </c>
      <c r="Y291" s="23">
        <f t="shared" si="233"/>
        <v>61973.272446340932</v>
      </c>
      <c r="Z291" s="23">
        <f t="shared" si="208"/>
        <v>193.66647639481539</v>
      </c>
      <c r="AA291" s="23">
        <f t="shared" si="209"/>
        <v>646.32100570892067</v>
      </c>
      <c r="AB291" s="23">
        <f t="shared" si="210"/>
        <v>43.897734649491497</v>
      </c>
      <c r="AC291" s="8"/>
      <c r="AD291" s="25">
        <v>277</v>
      </c>
      <c r="AE291" s="23">
        <f t="shared" si="195"/>
        <v>1113.5329199293101</v>
      </c>
      <c r="AF291" s="23">
        <f t="shared" si="234"/>
        <v>77049.723604059691</v>
      </c>
      <c r="AG291" s="23">
        <f t="shared" si="211"/>
        <v>332.18995162218266</v>
      </c>
      <c r="AH291" s="23">
        <f t="shared" si="212"/>
        <v>781.34296830712742</v>
      </c>
      <c r="AJ291" s="25">
        <v>277</v>
      </c>
      <c r="AK291" s="23">
        <f t="shared" si="213"/>
        <v>1024.3979982413966</v>
      </c>
      <c r="AL291" s="23">
        <f t="shared" si="235"/>
        <v>73083.916329939762</v>
      </c>
      <c r="AM291" s="23">
        <f t="shared" si="214"/>
        <v>289.29050213934494</v>
      </c>
      <c r="AN291" s="23">
        <f t="shared" si="215"/>
        <v>735.10749610205175</v>
      </c>
      <c r="AO291" s="23">
        <f t="shared" si="216"/>
        <v>51.767774067040669</v>
      </c>
      <c r="AQ291" s="25">
        <v>277</v>
      </c>
      <c r="AR291" s="23">
        <f t="shared" si="217"/>
        <v>1130.4596550170538</v>
      </c>
      <c r="AS291" s="23">
        <f t="shared" si="236"/>
        <v>78343.929616392561</v>
      </c>
      <c r="AT291" s="23">
        <f t="shared" si="218"/>
        <v>367.23717007684013</v>
      </c>
      <c r="AU291" s="23">
        <f t="shared" si="219"/>
        <v>763.22248494021369</v>
      </c>
      <c r="AV291" s="23">
        <f t="shared" si="220"/>
        <v>55.493616811611403</v>
      </c>
      <c r="AW291" s="23"/>
      <c r="AX291" s="25">
        <v>277</v>
      </c>
      <c r="AY291" s="23">
        <f t="shared" si="221"/>
        <v>1194.4913688271995</v>
      </c>
      <c r="AZ291" s="23">
        <f t="shared" si="237"/>
        <v>81099.580430152593</v>
      </c>
      <c r="BA291" s="23">
        <f t="shared" si="222"/>
        <v>422.3936480737114</v>
      </c>
      <c r="BB291" s="23">
        <f t="shared" si="223"/>
        <v>772.09772075348815</v>
      </c>
      <c r="BC291" s="23">
        <f t="shared" si="224"/>
        <v>62.852174833368259</v>
      </c>
      <c r="BD291" s="23"/>
      <c r="BE291" s="25">
        <v>277</v>
      </c>
      <c r="BF291" s="23">
        <f t="shared" si="225"/>
        <v>1008.556220625067</v>
      </c>
      <c r="BG291" s="23">
        <f t="shared" si="238"/>
        <v>72861.514398245476</v>
      </c>
      <c r="BH291" s="23">
        <f t="shared" si="226"/>
        <v>265.64093791026994</v>
      </c>
      <c r="BI291" s="23">
        <f t="shared" si="227"/>
        <v>742.91528271479706</v>
      </c>
      <c r="BJ291" s="23">
        <f t="shared" si="228"/>
        <v>21.251275032821599</v>
      </c>
      <c r="BL291" s="25">
        <v>277</v>
      </c>
      <c r="BM291" s="23">
        <f t="shared" si="196"/>
        <v>881.11180941839041</v>
      </c>
      <c r="BN291" s="23">
        <f t="shared" si="239"/>
        <v>88057.251865616752</v>
      </c>
      <c r="BO291" s="23">
        <f t="shared" si="197"/>
        <v>275.17891208005233</v>
      </c>
      <c r="BP291" s="23">
        <f t="shared" si="229"/>
        <v>605.93289733833808</v>
      </c>
    </row>
    <row r="292" spans="1:68" x14ac:dyDescent="0.25">
      <c r="A292" s="23"/>
      <c r="B292" s="25">
        <v>278</v>
      </c>
      <c r="C292" s="23">
        <f t="shared" si="198"/>
        <v>997.43066099333657</v>
      </c>
      <c r="D292" s="23">
        <f t="shared" si="230"/>
        <v>70735.488377684465</v>
      </c>
      <c r="E292" s="23">
        <f t="shared" si="199"/>
        <v>272.62636145565887</v>
      </c>
      <c r="F292" s="23">
        <f t="shared" si="200"/>
        <v>724.80429953767771</v>
      </c>
      <c r="G292" s="23">
        <f t="shared" si="201"/>
        <v>54.82000349270546</v>
      </c>
      <c r="I292" s="25">
        <v>278</v>
      </c>
      <c r="J292" s="23">
        <f t="shared" si="192"/>
        <v>980.4839070089065</v>
      </c>
      <c r="K292" s="23">
        <f t="shared" si="231"/>
        <v>70111.238603019825</v>
      </c>
      <c r="L292" s="23">
        <f t="shared" si="202"/>
        <v>255.61389074017643</v>
      </c>
      <c r="M292" s="23">
        <f t="shared" si="203"/>
        <v>724.87001626873007</v>
      </c>
      <c r="N292" s="23">
        <f t="shared" si="204"/>
        <v>49.662127343805714</v>
      </c>
      <c r="O292" s="8"/>
      <c r="P292" s="25">
        <v>278</v>
      </c>
      <c r="Q292" s="23">
        <f t="shared" si="193"/>
        <v>839.98748210373606</v>
      </c>
      <c r="R292" s="23">
        <f t="shared" si="232"/>
        <v>96926.233587530136</v>
      </c>
      <c r="S292" s="23">
        <f t="shared" si="205"/>
        <v>302.89447996103166</v>
      </c>
      <c r="T292" s="23">
        <f t="shared" si="206"/>
        <v>537.09300214270434</v>
      </c>
      <c r="U292" s="23">
        <f t="shared" si="207"/>
        <v>68.656082124500514</v>
      </c>
      <c r="V292" s="8"/>
      <c r="W292" s="25">
        <v>278</v>
      </c>
      <c r="X292" s="23">
        <f t="shared" si="194"/>
        <v>839.98748210373606</v>
      </c>
      <c r="Y292" s="23">
        <f t="shared" si="233"/>
        <v>61326.951440632009</v>
      </c>
      <c r="Z292" s="23">
        <f t="shared" si="208"/>
        <v>191.646723251975</v>
      </c>
      <c r="AA292" s="23">
        <f t="shared" si="209"/>
        <v>648.34075885176105</v>
      </c>
      <c r="AB292" s="23">
        <f t="shared" si="210"/>
        <v>43.439923937114344</v>
      </c>
      <c r="AC292" s="8"/>
      <c r="AD292" s="25">
        <v>278</v>
      </c>
      <c r="AE292" s="23">
        <f t="shared" si="195"/>
        <v>1113.5329199293101</v>
      </c>
      <c r="AF292" s="23">
        <f t="shared" si="234"/>
        <v>76268.380635752561</v>
      </c>
      <c r="AG292" s="23">
        <f t="shared" si="211"/>
        <v>328.82129212930676</v>
      </c>
      <c r="AH292" s="23">
        <f t="shared" si="212"/>
        <v>784.71162780000327</v>
      </c>
      <c r="AJ292" s="25">
        <v>278</v>
      </c>
      <c r="AK292" s="23">
        <f t="shared" si="213"/>
        <v>1024.3979982413966</v>
      </c>
      <c r="AL292" s="23">
        <f t="shared" si="235"/>
        <v>72348.808833837713</v>
      </c>
      <c r="AM292" s="23">
        <f t="shared" si="214"/>
        <v>286.38070163394099</v>
      </c>
      <c r="AN292" s="23">
        <f t="shared" si="215"/>
        <v>738.01729660745559</v>
      </c>
      <c r="AO292" s="23">
        <f t="shared" si="216"/>
        <v>51.247072923968382</v>
      </c>
      <c r="AQ292" s="25">
        <v>278</v>
      </c>
      <c r="AR292" s="23">
        <f t="shared" si="217"/>
        <v>1130.4596550170538</v>
      </c>
      <c r="AS292" s="23">
        <f t="shared" si="236"/>
        <v>77580.707131452349</v>
      </c>
      <c r="AT292" s="23">
        <f t="shared" si="218"/>
        <v>363.6595646786829</v>
      </c>
      <c r="AU292" s="23">
        <f t="shared" si="219"/>
        <v>766.80009033837086</v>
      </c>
      <c r="AV292" s="23">
        <f t="shared" si="220"/>
        <v>54.953000884778753</v>
      </c>
      <c r="AW292" s="23"/>
      <c r="AX292" s="25">
        <v>278</v>
      </c>
      <c r="AY292" s="23">
        <f t="shared" si="221"/>
        <v>1194.4913688271995</v>
      </c>
      <c r="AZ292" s="23">
        <f t="shared" si="237"/>
        <v>80327.482709399104</v>
      </c>
      <c r="BA292" s="23">
        <f t="shared" si="222"/>
        <v>418.37230577812034</v>
      </c>
      <c r="BB292" s="23">
        <f t="shared" si="223"/>
        <v>776.11906304907916</v>
      </c>
      <c r="BC292" s="23">
        <f t="shared" si="224"/>
        <v>62.253799099784302</v>
      </c>
      <c r="BD292" s="23"/>
      <c r="BE292" s="25">
        <v>278</v>
      </c>
      <c r="BF292" s="23">
        <f t="shared" si="225"/>
        <v>1008.556220625067</v>
      </c>
      <c r="BG292" s="23">
        <f t="shared" si="238"/>
        <v>72118.599115530684</v>
      </c>
      <c r="BH292" s="23">
        <f t="shared" si="226"/>
        <v>262.93239260870558</v>
      </c>
      <c r="BI292" s="23">
        <f t="shared" si="227"/>
        <v>745.62382801636136</v>
      </c>
      <c r="BJ292" s="23">
        <f t="shared" si="228"/>
        <v>21.03459140869645</v>
      </c>
      <c r="BL292" s="25">
        <v>278</v>
      </c>
      <c r="BM292" s="23">
        <f t="shared" si="196"/>
        <v>881.11180941839041</v>
      </c>
      <c r="BN292" s="23">
        <f t="shared" si="239"/>
        <v>87451.318968278414</v>
      </c>
      <c r="BO292" s="23">
        <f t="shared" si="197"/>
        <v>273.28537177587003</v>
      </c>
      <c r="BP292" s="23">
        <f t="shared" si="229"/>
        <v>607.82643764252043</v>
      </c>
    </row>
    <row r="293" spans="1:68" x14ac:dyDescent="0.25">
      <c r="A293" s="23"/>
      <c r="B293" s="25">
        <v>279</v>
      </c>
      <c r="C293" s="23">
        <f t="shared" si="198"/>
        <v>997.43066099333657</v>
      </c>
      <c r="D293" s="23">
        <f t="shared" si="230"/>
        <v>70010.684078146791</v>
      </c>
      <c r="E293" s="23">
        <f t="shared" si="199"/>
        <v>269.83284488452409</v>
      </c>
      <c r="F293" s="23">
        <f t="shared" si="200"/>
        <v>727.59781610881248</v>
      </c>
      <c r="G293" s="23">
        <f t="shared" si="201"/>
        <v>54.258280160563764</v>
      </c>
      <c r="I293" s="25">
        <v>279</v>
      </c>
      <c r="J293" s="23">
        <f t="shared" si="192"/>
        <v>980.4839070089065</v>
      </c>
      <c r="K293" s="23">
        <f t="shared" si="231"/>
        <v>69386.368586751094</v>
      </c>
      <c r="L293" s="23">
        <f t="shared" si="202"/>
        <v>252.97113547252999</v>
      </c>
      <c r="M293" s="23">
        <f t="shared" si="203"/>
        <v>727.51277153637648</v>
      </c>
      <c r="N293" s="23">
        <f t="shared" si="204"/>
        <v>49.148677748948693</v>
      </c>
      <c r="O293" s="8"/>
      <c r="P293" s="25">
        <v>279</v>
      </c>
      <c r="Q293" s="23">
        <f t="shared" si="193"/>
        <v>839.98748210373606</v>
      </c>
      <c r="R293" s="23">
        <f t="shared" si="232"/>
        <v>96389.140585387431</v>
      </c>
      <c r="S293" s="23">
        <f t="shared" si="205"/>
        <v>301.21606432933572</v>
      </c>
      <c r="T293" s="23">
        <f t="shared" si="206"/>
        <v>538.77141777440033</v>
      </c>
      <c r="U293" s="23">
        <f t="shared" si="207"/>
        <v>68.275641247982762</v>
      </c>
      <c r="V293" s="8"/>
      <c r="W293" s="25">
        <v>279</v>
      </c>
      <c r="X293" s="23">
        <f t="shared" si="194"/>
        <v>839.98748210373606</v>
      </c>
      <c r="Y293" s="23">
        <f t="shared" si="233"/>
        <v>60678.61068178025</v>
      </c>
      <c r="Z293" s="23">
        <f t="shared" si="208"/>
        <v>189.62065838056327</v>
      </c>
      <c r="AA293" s="23">
        <f t="shared" si="209"/>
        <v>650.36682372317273</v>
      </c>
      <c r="AB293" s="23">
        <f t="shared" si="210"/>
        <v>42.980682566261017</v>
      </c>
      <c r="AC293" s="8"/>
      <c r="AD293" s="25">
        <v>279</v>
      </c>
      <c r="AE293" s="23">
        <f t="shared" si="195"/>
        <v>1113.5329199293101</v>
      </c>
      <c r="AF293" s="23">
        <f t="shared" si="234"/>
        <v>75483.669007952558</v>
      </c>
      <c r="AG293" s="23">
        <f t="shared" si="211"/>
        <v>325.43810909524706</v>
      </c>
      <c r="AH293" s="23">
        <f t="shared" si="212"/>
        <v>788.09481083406308</v>
      </c>
      <c r="AJ293" s="25">
        <v>279</v>
      </c>
      <c r="AK293" s="23">
        <f t="shared" si="213"/>
        <v>1024.3979982413966</v>
      </c>
      <c r="AL293" s="23">
        <f t="shared" si="235"/>
        <v>71610.791537230252</v>
      </c>
      <c r="AM293" s="23">
        <f t="shared" si="214"/>
        <v>283.45938316820309</v>
      </c>
      <c r="AN293" s="23">
        <f t="shared" si="215"/>
        <v>740.93861507319355</v>
      </c>
      <c r="AO293" s="23">
        <f t="shared" si="216"/>
        <v>50.724310672204766</v>
      </c>
      <c r="AQ293" s="25">
        <v>279</v>
      </c>
      <c r="AR293" s="23">
        <f t="shared" si="217"/>
        <v>1130.4596550170538</v>
      </c>
      <c r="AS293" s="23">
        <f t="shared" si="236"/>
        <v>76813.907041113984</v>
      </c>
      <c r="AT293" s="23">
        <f t="shared" si="218"/>
        <v>360.06518925522181</v>
      </c>
      <c r="AU293" s="23">
        <f t="shared" si="219"/>
        <v>770.39446576183195</v>
      </c>
      <c r="AV293" s="23">
        <f t="shared" si="220"/>
        <v>54.409850820789075</v>
      </c>
      <c r="AW293" s="23"/>
      <c r="AX293" s="25">
        <v>279</v>
      </c>
      <c r="AY293" s="23">
        <f t="shared" si="221"/>
        <v>1194.4913688271995</v>
      </c>
      <c r="AZ293" s="23">
        <f t="shared" si="237"/>
        <v>79551.36364635003</v>
      </c>
      <c r="BA293" s="23">
        <f t="shared" si="222"/>
        <v>414.3300189914064</v>
      </c>
      <c r="BB293" s="23">
        <f t="shared" si="223"/>
        <v>780.16134983579309</v>
      </c>
      <c r="BC293" s="23">
        <f t="shared" si="224"/>
        <v>61.652306825921272</v>
      </c>
      <c r="BD293" s="23"/>
      <c r="BE293" s="25">
        <v>279</v>
      </c>
      <c r="BF293" s="23">
        <f t="shared" si="225"/>
        <v>1008.556220625067</v>
      </c>
      <c r="BG293" s="23">
        <f t="shared" si="238"/>
        <v>71372.975287514317</v>
      </c>
      <c r="BH293" s="23">
        <f t="shared" si="226"/>
        <v>260.21397240239594</v>
      </c>
      <c r="BI293" s="23">
        <f t="shared" si="227"/>
        <v>748.34224822267106</v>
      </c>
      <c r="BJ293" s="23">
        <f t="shared" si="228"/>
        <v>20.817117792191677</v>
      </c>
      <c r="BL293" s="25">
        <v>279</v>
      </c>
      <c r="BM293" s="23">
        <f t="shared" si="196"/>
        <v>881.11180941839041</v>
      </c>
      <c r="BN293" s="23">
        <f t="shared" si="239"/>
        <v>86843.492530635893</v>
      </c>
      <c r="BO293" s="23">
        <f t="shared" si="197"/>
        <v>271.38591415823714</v>
      </c>
      <c r="BP293" s="23">
        <f t="shared" si="229"/>
        <v>609.72589526015327</v>
      </c>
    </row>
    <row r="294" spans="1:68" x14ac:dyDescent="0.25">
      <c r="A294" s="23"/>
      <c r="B294" s="25">
        <v>280</v>
      </c>
      <c r="C294" s="23">
        <f t="shared" si="198"/>
        <v>997.43066099333657</v>
      </c>
      <c r="D294" s="23">
        <f t="shared" si="230"/>
        <v>69283.086262037978</v>
      </c>
      <c r="E294" s="23">
        <f t="shared" si="199"/>
        <v>267.02856163493806</v>
      </c>
      <c r="F294" s="23">
        <f t="shared" si="200"/>
        <v>730.40209935839857</v>
      </c>
      <c r="G294" s="23">
        <f t="shared" si="201"/>
        <v>53.694391853079431</v>
      </c>
      <c r="I294" s="25">
        <v>280</v>
      </c>
      <c r="J294" s="23">
        <f t="shared" si="192"/>
        <v>980.4839070089065</v>
      </c>
      <c r="K294" s="23">
        <f t="shared" si="231"/>
        <v>68658.855815214716</v>
      </c>
      <c r="L294" s="23">
        <f t="shared" si="202"/>
        <v>250.31874515963696</v>
      </c>
      <c r="M294" s="23">
        <f t="shared" si="203"/>
        <v>730.16516184926957</v>
      </c>
      <c r="N294" s="23">
        <f t="shared" si="204"/>
        <v>48.633356202443764</v>
      </c>
      <c r="O294" s="8"/>
      <c r="P294" s="25">
        <v>280</v>
      </c>
      <c r="Q294" s="23">
        <f t="shared" si="193"/>
        <v>839.98748210373606</v>
      </c>
      <c r="R294" s="23">
        <f t="shared" si="232"/>
        <v>95850.369167613026</v>
      </c>
      <c r="S294" s="23">
        <f t="shared" si="205"/>
        <v>299.53240364879071</v>
      </c>
      <c r="T294" s="23">
        <f t="shared" si="206"/>
        <v>540.45507845494535</v>
      </c>
      <c r="U294" s="23">
        <f t="shared" si="207"/>
        <v>67.894011493725898</v>
      </c>
      <c r="V294" s="8"/>
      <c r="W294" s="25">
        <v>280</v>
      </c>
      <c r="X294" s="23">
        <f t="shared" si="194"/>
        <v>839.98748210373606</v>
      </c>
      <c r="Y294" s="23">
        <f t="shared" si="233"/>
        <v>60028.243858057074</v>
      </c>
      <c r="Z294" s="23">
        <f t="shared" si="208"/>
        <v>187.58826205642833</v>
      </c>
      <c r="AA294" s="23">
        <f t="shared" si="209"/>
        <v>652.39922004730772</v>
      </c>
      <c r="AB294" s="23">
        <f t="shared" si="210"/>
        <v>42.520006066123763</v>
      </c>
      <c r="AC294" s="8"/>
      <c r="AD294" s="25">
        <v>280</v>
      </c>
      <c r="AE294" s="23">
        <f t="shared" si="195"/>
        <v>1113.5329199293101</v>
      </c>
      <c r="AF294" s="23">
        <f t="shared" si="234"/>
        <v>74695.574197118491</v>
      </c>
      <c r="AG294" s="23">
        <f t="shared" si="211"/>
        <v>322.04033990362768</v>
      </c>
      <c r="AH294" s="23">
        <f t="shared" si="212"/>
        <v>791.4925800256824</v>
      </c>
      <c r="AJ294" s="25">
        <v>280</v>
      </c>
      <c r="AK294" s="23">
        <f t="shared" si="213"/>
        <v>1024.3979982413966</v>
      </c>
      <c r="AL294" s="23">
        <f t="shared" si="235"/>
        <v>70869.852922157064</v>
      </c>
      <c r="AM294" s="23">
        <f t="shared" si="214"/>
        <v>280.52650115020509</v>
      </c>
      <c r="AN294" s="23">
        <f t="shared" si="215"/>
        <v>743.87149709119149</v>
      </c>
      <c r="AO294" s="23">
        <f t="shared" si="216"/>
        <v>50.199479153194588</v>
      </c>
      <c r="AQ294" s="25">
        <v>280</v>
      </c>
      <c r="AR294" s="23">
        <f t="shared" si="217"/>
        <v>1130.4596550170538</v>
      </c>
      <c r="AS294" s="23">
        <f t="shared" si="236"/>
        <v>76043.512575352157</v>
      </c>
      <c r="AT294" s="23">
        <f t="shared" si="218"/>
        <v>356.45396519696322</v>
      </c>
      <c r="AU294" s="23">
        <f t="shared" si="219"/>
        <v>774.00568982009054</v>
      </c>
      <c r="AV294" s="23">
        <f t="shared" si="220"/>
        <v>53.864154740874447</v>
      </c>
      <c r="AW294" s="23"/>
      <c r="AX294" s="25">
        <v>280</v>
      </c>
      <c r="AY294" s="23">
        <f t="shared" si="221"/>
        <v>1194.4913688271995</v>
      </c>
      <c r="AZ294" s="23">
        <f t="shared" si="237"/>
        <v>78771.202296514239</v>
      </c>
      <c r="BA294" s="23">
        <f t="shared" si="222"/>
        <v>410.26667862767829</v>
      </c>
      <c r="BB294" s="23">
        <f t="shared" si="223"/>
        <v>784.22469019952121</v>
      </c>
      <c r="BC294" s="23">
        <f t="shared" si="224"/>
        <v>61.04768177979853</v>
      </c>
      <c r="BD294" s="23"/>
      <c r="BE294" s="25">
        <v>280</v>
      </c>
      <c r="BF294" s="23">
        <f t="shared" si="225"/>
        <v>1008.556220625067</v>
      </c>
      <c r="BG294" s="23">
        <f t="shared" si="238"/>
        <v>70624.633039291642</v>
      </c>
      <c r="BH294" s="23">
        <f t="shared" si="226"/>
        <v>257.48564128908407</v>
      </c>
      <c r="BI294" s="23">
        <f t="shared" si="227"/>
        <v>751.07057933598298</v>
      </c>
      <c r="BJ294" s="23">
        <f t="shared" si="228"/>
        <v>20.598851303126732</v>
      </c>
      <c r="BL294" s="25">
        <v>280</v>
      </c>
      <c r="BM294" s="23">
        <f t="shared" si="196"/>
        <v>881.11180941839041</v>
      </c>
      <c r="BN294" s="23">
        <f t="shared" si="239"/>
        <v>86233.766635375738</v>
      </c>
      <c r="BO294" s="23">
        <f t="shared" si="197"/>
        <v>269.48052073554913</v>
      </c>
      <c r="BP294" s="23">
        <f t="shared" si="229"/>
        <v>611.63128868284127</v>
      </c>
    </row>
    <row r="295" spans="1:68" x14ac:dyDescent="0.25">
      <c r="A295" s="23"/>
      <c r="B295" s="25">
        <v>281</v>
      </c>
      <c r="C295" s="23">
        <f t="shared" si="198"/>
        <v>997.43066099333657</v>
      </c>
      <c r="D295" s="23">
        <f t="shared" si="230"/>
        <v>68552.684162679579</v>
      </c>
      <c r="E295" s="23">
        <f t="shared" si="199"/>
        <v>264.21347021032756</v>
      </c>
      <c r="F295" s="23">
        <f t="shared" si="200"/>
        <v>733.21719078300907</v>
      </c>
      <c r="G295" s="23">
        <f t="shared" si="201"/>
        <v>53.12833022607667</v>
      </c>
      <c r="I295" s="25">
        <v>281</v>
      </c>
      <c r="J295" s="23">
        <f t="shared" si="192"/>
        <v>980.4839070089065</v>
      </c>
      <c r="K295" s="23">
        <f t="shared" si="231"/>
        <v>67928.69065336544</v>
      </c>
      <c r="L295" s="23">
        <f t="shared" si="202"/>
        <v>247.65668467372814</v>
      </c>
      <c r="M295" s="23">
        <f t="shared" si="203"/>
        <v>732.82722233517836</v>
      </c>
      <c r="N295" s="23">
        <f t="shared" si="204"/>
        <v>48.116155879467193</v>
      </c>
      <c r="O295" s="8"/>
      <c r="P295" s="25">
        <v>281</v>
      </c>
      <c r="Q295" s="23">
        <f t="shared" si="193"/>
        <v>839.98748210373606</v>
      </c>
      <c r="R295" s="23">
        <f t="shared" si="232"/>
        <v>95309.914089158076</v>
      </c>
      <c r="S295" s="23">
        <f t="shared" si="205"/>
        <v>297.84348152861895</v>
      </c>
      <c r="T295" s="23">
        <f t="shared" si="206"/>
        <v>542.14400057511716</v>
      </c>
      <c r="U295" s="23">
        <f t="shared" si="207"/>
        <v>67.51118914648697</v>
      </c>
      <c r="V295" s="8"/>
      <c r="W295" s="25">
        <v>281</v>
      </c>
      <c r="X295" s="23">
        <f t="shared" si="194"/>
        <v>839.98748210373606</v>
      </c>
      <c r="Y295" s="23">
        <f t="shared" si="233"/>
        <v>59375.844638009767</v>
      </c>
      <c r="Z295" s="23">
        <f t="shared" si="208"/>
        <v>185.54951449378049</v>
      </c>
      <c r="AA295" s="23">
        <f t="shared" si="209"/>
        <v>654.43796760995554</v>
      </c>
      <c r="AB295" s="23">
        <f t="shared" si="210"/>
        <v>42.057889951923585</v>
      </c>
      <c r="AC295" s="8"/>
      <c r="AD295" s="25">
        <v>281</v>
      </c>
      <c r="AE295" s="23">
        <f t="shared" si="195"/>
        <v>1113.5329199293101</v>
      </c>
      <c r="AF295" s="23">
        <f t="shared" si="234"/>
        <v>73904.081617092801</v>
      </c>
      <c r="AG295" s="23">
        <f t="shared" si="211"/>
        <v>318.6279216681105</v>
      </c>
      <c r="AH295" s="23">
        <f t="shared" si="212"/>
        <v>794.90499826119958</v>
      </c>
      <c r="AJ295" s="25">
        <v>281</v>
      </c>
      <c r="AK295" s="23">
        <f t="shared" si="213"/>
        <v>1024.3979982413966</v>
      </c>
      <c r="AL295" s="23">
        <f t="shared" si="235"/>
        <v>70125.981425065867</v>
      </c>
      <c r="AM295" s="23">
        <f t="shared" si="214"/>
        <v>277.58200980755242</v>
      </c>
      <c r="AN295" s="23">
        <f t="shared" si="215"/>
        <v>746.81598843384427</v>
      </c>
      <c r="AO295" s="23">
        <f t="shared" si="216"/>
        <v>49.672570176088328</v>
      </c>
      <c r="AQ295" s="25">
        <v>281</v>
      </c>
      <c r="AR295" s="23">
        <f t="shared" si="217"/>
        <v>1130.4596550170538</v>
      </c>
      <c r="AS295" s="23">
        <f t="shared" si="236"/>
        <v>75269.506885532071</v>
      </c>
      <c r="AT295" s="23">
        <f t="shared" si="218"/>
        <v>352.82581352593155</v>
      </c>
      <c r="AU295" s="23">
        <f t="shared" si="219"/>
        <v>777.63384149112221</v>
      </c>
      <c r="AV295" s="23">
        <f t="shared" si="220"/>
        <v>53.315900710585218</v>
      </c>
      <c r="AW295" s="23"/>
      <c r="AX295" s="25">
        <v>281</v>
      </c>
      <c r="AY295" s="23">
        <f t="shared" si="221"/>
        <v>1194.4913688271995</v>
      </c>
      <c r="AZ295" s="23">
        <f t="shared" si="237"/>
        <v>77986.977606314715</v>
      </c>
      <c r="BA295" s="23">
        <f t="shared" si="222"/>
        <v>406.18217503288912</v>
      </c>
      <c r="BB295" s="23">
        <f t="shared" si="223"/>
        <v>788.30919379431043</v>
      </c>
      <c r="BC295" s="23">
        <f t="shared" si="224"/>
        <v>60.4399076448939</v>
      </c>
      <c r="BD295" s="23"/>
      <c r="BE295" s="25">
        <v>281</v>
      </c>
      <c r="BF295" s="23">
        <f t="shared" si="225"/>
        <v>1008.556220625067</v>
      </c>
      <c r="BG295" s="23">
        <f t="shared" si="238"/>
        <v>69873.562459955661</v>
      </c>
      <c r="BH295" s="23">
        <f t="shared" si="226"/>
        <v>254.747363135255</v>
      </c>
      <c r="BI295" s="23">
        <f t="shared" si="227"/>
        <v>753.808857489812</v>
      </c>
      <c r="BJ295" s="23">
        <f t="shared" si="228"/>
        <v>20.379789050820403</v>
      </c>
      <c r="BL295" s="25">
        <v>281</v>
      </c>
      <c r="BM295" s="23">
        <f t="shared" si="196"/>
        <v>881.11180941839041</v>
      </c>
      <c r="BN295" s="23">
        <f t="shared" si="239"/>
        <v>85622.135346692899</v>
      </c>
      <c r="BO295" s="23">
        <f t="shared" si="197"/>
        <v>267.56917295841527</v>
      </c>
      <c r="BP295" s="23">
        <f t="shared" si="229"/>
        <v>613.54263645997514</v>
      </c>
    </row>
    <row r="296" spans="1:68" x14ac:dyDescent="0.25">
      <c r="A296" s="23"/>
      <c r="B296" s="25">
        <v>282</v>
      </c>
      <c r="C296" s="23">
        <f t="shared" si="198"/>
        <v>997.43066099333657</v>
      </c>
      <c r="D296" s="23">
        <f t="shared" si="230"/>
        <v>67819.466971896574</v>
      </c>
      <c r="E296" s="23">
        <f t="shared" si="199"/>
        <v>261.38752895418475</v>
      </c>
      <c r="F296" s="23">
        <f t="shared" si="200"/>
        <v>736.04313203915183</v>
      </c>
      <c r="G296" s="23">
        <f t="shared" si="201"/>
        <v>52.56008690321984</v>
      </c>
      <c r="I296" s="25">
        <v>282</v>
      </c>
      <c r="J296" s="23">
        <f t="shared" si="192"/>
        <v>980.4839070089065</v>
      </c>
      <c r="K296" s="23">
        <f t="shared" si="231"/>
        <v>67195.863431030259</v>
      </c>
      <c r="L296" s="23">
        <f t="shared" si="202"/>
        <v>244.98491875896445</v>
      </c>
      <c r="M296" s="23">
        <f t="shared" si="203"/>
        <v>735.49898824994204</v>
      </c>
      <c r="N296" s="23">
        <f t="shared" si="204"/>
        <v>47.597069930313104</v>
      </c>
      <c r="O296" s="8"/>
      <c r="P296" s="25">
        <v>282</v>
      </c>
      <c r="Q296" s="23">
        <f t="shared" si="193"/>
        <v>839.98748210373606</v>
      </c>
      <c r="R296" s="23">
        <f t="shared" si="232"/>
        <v>94767.770088582954</v>
      </c>
      <c r="S296" s="23">
        <f t="shared" si="205"/>
        <v>296.14928152682171</v>
      </c>
      <c r="T296" s="23">
        <f t="shared" si="206"/>
        <v>543.83820057691435</v>
      </c>
      <c r="U296" s="23">
        <f t="shared" si="207"/>
        <v>67.127170479412925</v>
      </c>
      <c r="V296" s="8"/>
      <c r="W296" s="25">
        <v>282</v>
      </c>
      <c r="X296" s="23">
        <f t="shared" si="194"/>
        <v>839.98748210373606</v>
      </c>
      <c r="Y296" s="23">
        <f t="shared" si="233"/>
        <v>58721.406670399811</v>
      </c>
      <c r="Z296" s="23">
        <f t="shared" si="208"/>
        <v>183.50439584499938</v>
      </c>
      <c r="AA296" s="23">
        <f t="shared" si="209"/>
        <v>656.48308625873665</v>
      </c>
      <c r="AB296" s="23">
        <f t="shared" si="210"/>
        <v>41.594329724866533</v>
      </c>
      <c r="AC296" s="8"/>
      <c r="AD296" s="25">
        <v>282</v>
      </c>
      <c r="AE296" s="23">
        <f t="shared" si="195"/>
        <v>1113.5329199293101</v>
      </c>
      <c r="AF296" s="23">
        <f t="shared" si="234"/>
        <v>73109.176618831596</v>
      </c>
      <c r="AG296" s="23">
        <f t="shared" si="211"/>
        <v>315.20079123123105</v>
      </c>
      <c r="AH296" s="23">
        <f t="shared" si="212"/>
        <v>798.33212869807903</v>
      </c>
      <c r="AJ296" s="25">
        <v>282</v>
      </c>
      <c r="AK296" s="23">
        <f t="shared" si="213"/>
        <v>1024.3979982413966</v>
      </c>
      <c r="AL296" s="23">
        <f t="shared" si="235"/>
        <v>69379.165436632029</v>
      </c>
      <c r="AM296" s="23">
        <f t="shared" si="214"/>
        <v>274.62586318666848</v>
      </c>
      <c r="AN296" s="23">
        <f t="shared" si="215"/>
        <v>749.7721350547281</v>
      </c>
      <c r="AO296" s="23">
        <f t="shared" si="216"/>
        <v>49.143575517614359</v>
      </c>
      <c r="AQ296" s="25">
        <v>282</v>
      </c>
      <c r="AR296" s="23">
        <f t="shared" si="217"/>
        <v>1130.4596550170538</v>
      </c>
      <c r="AS296" s="23">
        <f t="shared" si="236"/>
        <v>74491.873044040956</v>
      </c>
      <c r="AT296" s="23">
        <f t="shared" si="218"/>
        <v>349.18065489394195</v>
      </c>
      <c r="AU296" s="23">
        <f t="shared" si="219"/>
        <v>781.27900012311193</v>
      </c>
      <c r="AV296" s="23">
        <f t="shared" si="220"/>
        <v>52.765076739529015</v>
      </c>
      <c r="AW296" s="23"/>
      <c r="AX296" s="25">
        <v>282</v>
      </c>
      <c r="AY296" s="23">
        <f t="shared" si="221"/>
        <v>1194.4913688271995</v>
      </c>
      <c r="AZ296" s="23">
        <f t="shared" si="237"/>
        <v>77198.668412520405</v>
      </c>
      <c r="BA296" s="23">
        <f t="shared" si="222"/>
        <v>402.07639798187711</v>
      </c>
      <c r="BB296" s="23">
        <f t="shared" si="223"/>
        <v>792.41497084532239</v>
      </c>
      <c r="BC296" s="23">
        <f t="shared" si="224"/>
        <v>59.828968019703311</v>
      </c>
      <c r="BD296" s="23"/>
      <c r="BE296" s="25">
        <v>282</v>
      </c>
      <c r="BF296" s="23">
        <f t="shared" si="225"/>
        <v>1008.556220625067</v>
      </c>
      <c r="BG296" s="23">
        <f t="shared" si="238"/>
        <v>69119.753602465848</v>
      </c>
      <c r="BH296" s="23">
        <f t="shared" si="226"/>
        <v>251.9991016756567</v>
      </c>
      <c r="BI296" s="23">
        <f t="shared" si="227"/>
        <v>756.55711894941032</v>
      </c>
      <c r="BJ296" s="23">
        <f t="shared" si="228"/>
        <v>20.159928134052542</v>
      </c>
      <c r="BL296" s="25">
        <v>282</v>
      </c>
      <c r="BM296" s="23">
        <f t="shared" si="196"/>
        <v>881.11180941839041</v>
      </c>
      <c r="BN296" s="23">
        <f t="shared" si="239"/>
        <v>85008.59271023293</v>
      </c>
      <c r="BO296" s="23">
        <f t="shared" si="197"/>
        <v>265.65185221947786</v>
      </c>
      <c r="BP296" s="23">
        <f t="shared" si="229"/>
        <v>615.45995719891255</v>
      </c>
    </row>
    <row r="297" spans="1:68" x14ac:dyDescent="0.25">
      <c r="A297" s="23"/>
      <c r="B297" s="25">
        <v>283</v>
      </c>
      <c r="C297" s="23">
        <f t="shared" si="198"/>
        <v>997.43066099333657</v>
      </c>
      <c r="D297" s="23">
        <f t="shared" si="230"/>
        <v>67083.423839857423</v>
      </c>
      <c r="E297" s="23">
        <f t="shared" si="199"/>
        <v>258.55069604945049</v>
      </c>
      <c r="F297" s="23">
        <f t="shared" si="200"/>
        <v>738.87996494388608</v>
      </c>
      <c r="G297" s="23">
        <f t="shared" si="201"/>
        <v>51.989653475889504</v>
      </c>
      <c r="I297" s="25">
        <v>283</v>
      </c>
      <c r="J297" s="23">
        <f t="shared" si="192"/>
        <v>980.4839070089065</v>
      </c>
      <c r="K297" s="23">
        <f t="shared" si="231"/>
        <v>66460.364442780323</v>
      </c>
      <c r="L297" s="23">
        <f t="shared" si="202"/>
        <v>242.30341203096989</v>
      </c>
      <c r="M297" s="23">
        <f t="shared" si="203"/>
        <v>738.18049497793663</v>
      </c>
      <c r="N297" s="23">
        <f t="shared" si="204"/>
        <v>47.076091480302729</v>
      </c>
      <c r="O297" s="8"/>
      <c r="P297" s="25">
        <v>283</v>
      </c>
      <c r="Q297" s="23">
        <f t="shared" si="193"/>
        <v>839.98748210373606</v>
      </c>
      <c r="R297" s="23">
        <f t="shared" si="232"/>
        <v>94223.931888006045</v>
      </c>
      <c r="S297" s="23">
        <f t="shared" si="205"/>
        <v>294.44978715001889</v>
      </c>
      <c r="T297" s="23">
        <f t="shared" si="206"/>
        <v>545.53769495371716</v>
      </c>
      <c r="U297" s="23">
        <f t="shared" si="207"/>
        <v>66.74195175400429</v>
      </c>
      <c r="V297" s="8"/>
      <c r="W297" s="25">
        <v>283</v>
      </c>
      <c r="X297" s="23">
        <f t="shared" si="194"/>
        <v>839.98748210373606</v>
      </c>
      <c r="Y297" s="23">
        <f t="shared" si="233"/>
        <v>58064.923584141077</v>
      </c>
      <c r="Z297" s="23">
        <f t="shared" si="208"/>
        <v>181.45288620044084</v>
      </c>
      <c r="AA297" s="23">
        <f t="shared" si="209"/>
        <v>658.53459590329521</v>
      </c>
      <c r="AB297" s="23">
        <f t="shared" si="210"/>
        <v>41.129320872099932</v>
      </c>
      <c r="AC297" s="8"/>
      <c r="AD297" s="25">
        <v>283</v>
      </c>
      <c r="AE297" s="23">
        <f t="shared" si="195"/>
        <v>1113.5329199293101</v>
      </c>
      <c r="AF297" s="23">
        <f t="shared" si="234"/>
        <v>72310.844490133517</v>
      </c>
      <c r="AG297" s="23">
        <f t="shared" si="211"/>
        <v>311.75888516322959</v>
      </c>
      <c r="AH297" s="23">
        <f t="shared" si="212"/>
        <v>801.77403476608049</v>
      </c>
      <c r="AJ297" s="25">
        <v>283</v>
      </c>
      <c r="AK297" s="23">
        <f t="shared" si="213"/>
        <v>1024.3979982413966</v>
      </c>
      <c r="AL297" s="23">
        <f t="shared" si="235"/>
        <v>68629.393301577307</v>
      </c>
      <c r="AM297" s="23">
        <f t="shared" si="214"/>
        <v>271.65801515207687</v>
      </c>
      <c r="AN297" s="23">
        <f t="shared" si="215"/>
        <v>752.73998308931982</v>
      </c>
      <c r="AO297" s="23">
        <f t="shared" si="216"/>
        <v>48.612486921950598</v>
      </c>
      <c r="AQ297" s="25">
        <v>283</v>
      </c>
      <c r="AR297" s="23">
        <f t="shared" si="217"/>
        <v>1130.4596550170538</v>
      </c>
      <c r="AS297" s="23">
        <f t="shared" si="236"/>
        <v>73710.594043917838</v>
      </c>
      <c r="AT297" s="23">
        <f t="shared" si="218"/>
        <v>345.51840958086484</v>
      </c>
      <c r="AU297" s="23">
        <f t="shared" si="219"/>
        <v>784.94124543618898</v>
      </c>
      <c r="AV297" s="23">
        <f t="shared" si="220"/>
        <v>52.211670781108474</v>
      </c>
      <c r="AW297" s="23"/>
      <c r="AX297" s="25">
        <v>283</v>
      </c>
      <c r="AY297" s="23">
        <f t="shared" si="221"/>
        <v>1194.4913688271995</v>
      </c>
      <c r="AZ297" s="23">
        <f t="shared" si="237"/>
        <v>76406.253441675086</v>
      </c>
      <c r="BA297" s="23">
        <f t="shared" si="222"/>
        <v>397.94923667539103</v>
      </c>
      <c r="BB297" s="23">
        <f t="shared" si="223"/>
        <v>796.54213215180846</v>
      </c>
      <c r="BC297" s="23">
        <f t="shared" si="224"/>
        <v>59.21484641729819</v>
      </c>
      <c r="BD297" s="23"/>
      <c r="BE297" s="25">
        <v>283</v>
      </c>
      <c r="BF297" s="23">
        <f t="shared" si="225"/>
        <v>1008.556220625067</v>
      </c>
      <c r="BG297" s="23">
        <f t="shared" si="238"/>
        <v>68363.19648351644</v>
      </c>
      <c r="BH297" s="23">
        <f t="shared" si="226"/>
        <v>249.24082051282033</v>
      </c>
      <c r="BI297" s="23">
        <f t="shared" si="227"/>
        <v>759.31540011224661</v>
      </c>
      <c r="BJ297" s="23">
        <f t="shared" si="228"/>
        <v>19.939265641025631</v>
      </c>
      <c r="BL297" s="25">
        <v>283</v>
      </c>
      <c r="BM297" s="23">
        <f t="shared" si="196"/>
        <v>881.11180941839041</v>
      </c>
      <c r="BN297" s="23">
        <f t="shared" si="239"/>
        <v>84393.13275303402</v>
      </c>
      <c r="BO297" s="23">
        <f t="shared" si="197"/>
        <v>263.72853985323127</v>
      </c>
      <c r="BP297" s="23">
        <f t="shared" si="229"/>
        <v>617.38326956515914</v>
      </c>
    </row>
    <row r="298" spans="1:68" x14ac:dyDescent="0.25">
      <c r="A298" s="23"/>
      <c r="B298" s="25">
        <v>284</v>
      </c>
      <c r="C298" s="23">
        <f t="shared" si="198"/>
        <v>997.43066099333657</v>
      </c>
      <c r="D298" s="23">
        <f t="shared" si="230"/>
        <v>66344.543874913536</v>
      </c>
      <c r="E298" s="23">
        <f t="shared" si="199"/>
        <v>255.70292951789594</v>
      </c>
      <c r="F298" s="23">
        <f t="shared" si="200"/>
        <v>741.72773147544058</v>
      </c>
      <c r="G298" s="23">
        <f t="shared" si="201"/>
        <v>51.417021503057988</v>
      </c>
      <c r="I298" s="25">
        <v>284</v>
      </c>
      <c r="J298" s="23">
        <f t="shared" si="192"/>
        <v>980.4839070089065</v>
      </c>
      <c r="K298" s="23">
        <f t="shared" si="231"/>
        <v>65722.18394780239</v>
      </c>
      <c r="L298" s="23">
        <f t="shared" si="202"/>
        <v>239.61212897636287</v>
      </c>
      <c r="M298" s="23">
        <f t="shared" si="203"/>
        <v>740.8717780325436</v>
      </c>
      <c r="N298" s="23">
        <f t="shared" si="204"/>
        <v>46.55321362969336</v>
      </c>
      <c r="O298" s="8"/>
      <c r="P298" s="25">
        <v>284</v>
      </c>
      <c r="Q298" s="23">
        <f t="shared" si="193"/>
        <v>839.98748210373606</v>
      </c>
      <c r="R298" s="23">
        <f t="shared" si="232"/>
        <v>93678.394193052329</v>
      </c>
      <c r="S298" s="23">
        <f t="shared" si="205"/>
        <v>292.74498185328849</v>
      </c>
      <c r="T298" s="23">
        <f t="shared" si="206"/>
        <v>547.24250025044762</v>
      </c>
      <c r="U298" s="23">
        <f t="shared" si="207"/>
        <v>66.355529220078736</v>
      </c>
      <c r="V298" s="8"/>
      <c r="W298" s="25">
        <v>284</v>
      </c>
      <c r="X298" s="23">
        <f t="shared" si="194"/>
        <v>839.98748210373606</v>
      </c>
      <c r="Y298" s="23">
        <f t="shared" si="233"/>
        <v>57406.388988237784</v>
      </c>
      <c r="Z298" s="23">
        <f t="shared" si="208"/>
        <v>179.39496558824305</v>
      </c>
      <c r="AA298" s="23">
        <f t="shared" si="209"/>
        <v>660.592516515493</v>
      </c>
      <c r="AB298" s="23">
        <f t="shared" si="210"/>
        <v>40.662858866668437</v>
      </c>
      <c r="AC298" s="8"/>
      <c r="AD298" s="25">
        <v>284</v>
      </c>
      <c r="AE298" s="23">
        <f t="shared" si="195"/>
        <v>1113.5329199293101</v>
      </c>
      <c r="AF298" s="23">
        <f t="shared" si="234"/>
        <v>71509.07045536743</v>
      </c>
      <c r="AG298" s="23">
        <f t="shared" si="211"/>
        <v>308.30213976087703</v>
      </c>
      <c r="AH298" s="23">
        <f t="shared" si="212"/>
        <v>805.23078016843306</v>
      </c>
      <c r="AJ298" s="25">
        <v>284</v>
      </c>
      <c r="AK298" s="23">
        <f t="shared" si="213"/>
        <v>1024.3979982413966</v>
      </c>
      <c r="AL298" s="23">
        <f t="shared" si="235"/>
        <v>67876.653318487981</v>
      </c>
      <c r="AM298" s="23">
        <f t="shared" si="214"/>
        <v>268.67841938568159</v>
      </c>
      <c r="AN298" s="23">
        <f t="shared" si="215"/>
        <v>755.7195788557151</v>
      </c>
      <c r="AO298" s="23">
        <f t="shared" si="216"/>
        <v>48.079296100595656</v>
      </c>
      <c r="AQ298" s="25">
        <v>284</v>
      </c>
      <c r="AR298" s="23">
        <f t="shared" si="217"/>
        <v>1130.4596550170538</v>
      </c>
      <c r="AS298" s="23">
        <f t="shared" si="236"/>
        <v>72925.652798481649</v>
      </c>
      <c r="AT298" s="23">
        <f t="shared" si="218"/>
        <v>341.8389974928827</v>
      </c>
      <c r="AU298" s="23">
        <f t="shared" si="219"/>
        <v>788.62065752417107</v>
      </c>
      <c r="AV298" s="23">
        <f t="shared" si="220"/>
        <v>51.655670732257839</v>
      </c>
      <c r="AW298" s="23"/>
      <c r="AX298" s="25">
        <v>284</v>
      </c>
      <c r="AY298" s="23">
        <f t="shared" si="221"/>
        <v>1194.4913688271995</v>
      </c>
      <c r="AZ298" s="23">
        <f t="shared" si="237"/>
        <v>75609.711309523278</v>
      </c>
      <c r="BA298" s="23">
        <f t="shared" si="222"/>
        <v>393.80057973710041</v>
      </c>
      <c r="BB298" s="23">
        <f t="shared" si="223"/>
        <v>800.69078909009909</v>
      </c>
      <c r="BC298" s="23">
        <f t="shared" si="224"/>
        <v>58.597526264880536</v>
      </c>
      <c r="BD298" s="23"/>
      <c r="BE298" s="25">
        <v>284</v>
      </c>
      <c r="BF298" s="23">
        <f t="shared" si="225"/>
        <v>1008.556220625067</v>
      </c>
      <c r="BG298" s="23">
        <f t="shared" si="238"/>
        <v>67603.881083404194</v>
      </c>
      <c r="BH298" s="23">
        <f t="shared" si="226"/>
        <v>246.47248311657776</v>
      </c>
      <c r="BI298" s="23">
        <f t="shared" si="227"/>
        <v>762.08373750848921</v>
      </c>
      <c r="BJ298" s="23">
        <f t="shared" si="228"/>
        <v>19.717798649326223</v>
      </c>
      <c r="BL298" s="25">
        <v>284</v>
      </c>
      <c r="BM298" s="23">
        <f t="shared" si="196"/>
        <v>881.11180941839041</v>
      </c>
      <c r="BN298" s="23">
        <f t="shared" si="239"/>
        <v>83775.749483468855</v>
      </c>
      <c r="BO298" s="23">
        <f t="shared" si="197"/>
        <v>261.79921713584014</v>
      </c>
      <c r="BP298" s="23">
        <f t="shared" si="229"/>
        <v>619.31259228255021</v>
      </c>
    </row>
    <row r="299" spans="1:68" x14ac:dyDescent="0.25">
      <c r="A299" s="23"/>
      <c r="B299" s="25">
        <v>285</v>
      </c>
      <c r="C299" s="23">
        <f t="shared" si="198"/>
        <v>997.43066099333657</v>
      </c>
      <c r="D299" s="23">
        <f t="shared" si="230"/>
        <v>65602.816143438089</v>
      </c>
      <c r="E299" s="23">
        <f t="shared" si="199"/>
        <v>252.84418721950098</v>
      </c>
      <c r="F299" s="23">
        <f t="shared" si="200"/>
        <v>744.58647377383556</v>
      </c>
      <c r="G299" s="23">
        <f t="shared" si="201"/>
        <v>50.842182511164516</v>
      </c>
      <c r="I299" s="25">
        <v>285</v>
      </c>
      <c r="J299" s="23">
        <f t="shared" si="192"/>
        <v>980.4839070089065</v>
      </c>
      <c r="K299" s="23">
        <f t="shared" si="231"/>
        <v>64981.312169769844</v>
      </c>
      <c r="L299" s="23">
        <f t="shared" si="202"/>
        <v>236.91103395228586</v>
      </c>
      <c r="M299" s="23">
        <f t="shared" si="203"/>
        <v>743.57287305662067</v>
      </c>
      <c r="N299" s="23">
        <f t="shared" si="204"/>
        <v>46.028429453586973</v>
      </c>
      <c r="O299" s="8"/>
      <c r="P299" s="25">
        <v>285</v>
      </c>
      <c r="Q299" s="23">
        <f t="shared" si="193"/>
        <v>839.98748210373606</v>
      </c>
      <c r="R299" s="23">
        <f t="shared" si="232"/>
        <v>93131.151692801883</v>
      </c>
      <c r="S299" s="23">
        <f t="shared" si="205"/>
        <v>291.03484904000584</v>
      </c>
      <c r="T299" s="23">
        <f t="shared" si="206"/>
        <v>548.95263306373022</v>
      </c>
      <c r="U299" s="23">
        <f t="shared" si="207"/>
        <v>65.967899115734667</v>
      </c>
      <c r="V299" s="8"/>
      <c r="W299" s="25">
        <v>285</v>
      </c>
      <c r="X299" s="23">
        <f t="shared" si="194"/>
        <v>839.98748210373606</v>
      </c>
      <c r="Y299" s="23">
        <f t="shared" si="233"/>
        <v>56745.796471722293</v>
      </c>
      <c r="Z299" s="23">
        <f t="shared" si="208"/>
        <v>177.33061397413215</v>
      </c>
      <c r="AA299" s="23">
        <f t="shared" si="209"/>
        <v>662.65686812960394</v>
      </c>
      <c r="AB299" s="23">
        <f t="shared" si="210"/>
        <v>40.194939167469961</v>
      </c>
      <c r="AC299" s="8"/>
      <c r="AD299" s="25">
        <v>285</v>
      </c>
      <c r="AE299" s="23">
        <f t="shared" si="195"/>
        <v>1113.5329199293101</v>
      </c>
      <c r="AF299" s="23">
        <f t="shared" si="234"/>
        <v>70703.839675198993</v>
      </c>
      <c r="AG299" s="23">
        <f t="shared" si="211"/>
        <v>304.83049104629617</v>
      </c>
      <c r="AH299" s="23">
        <f t="shared" si="212"/>
        <v>808.70242888301391</v>
      </c>
      <c r="AJ299" s="25">
        <v>285</v>
      </c>
      <c r="AK299" s="23">
        <f t="shared" si="213"/>
        <v>1024.3979982413966</v>
      </c>
      <c r="AL299" s="23">
        <f t="shared" si="235"/>
        <v>67120.933739632266</v>
      </c>
      <c r="AM299" s="23">
        <f t="shared" si="214"/>
        <v>265.6870293860444</v>
      </c>
      <c r="AN299" s="23">
        <f t="shared" si="215"/>
        <v>758.71096885535223</v>
      </c>
      <c r="AO299" s="23">
        <f t="shared" si="216"/>
        <v>47.543994732239526</v>
      </c>
      <c r="AQ299" s="25">
        <v>285</v>
      </c>
      <c r="AR299" s="23">
        <f t="shared" si="217"/>
        <v>1130.4596550170538</v>
      </c>
      <c r="AS299" s="23">
        <f t="shared" si="236"/>
        <v>72137.032140957483</v>
      </c>
      <c r="AT299" s="23">
        <f t="shared" si="218"/>
        <v>338.14233816073818</v>
      </c>
      <c r="AU299" s="23">
        <f t="shared" si="219"/>
        <v>792.31731685631564</v>
      </c>
      <c r="AV299" s="23">
        <f t="shared" si="220"/>
        <v>51.097064433178218</v>
      </c>
      <c r="AW299" s="23"/>
      <c r="AX299" s="25">
        <v>285</v>
      </c>
      <c r="AY299" s="23">
        <f t="shared" si="221"/>
        <v>1194.4913688271995</v>
      </c>
      <c r="AZ299" s="23">
        <f t="shared" si="237"/>
        <v>74809.020520433172</v>
      </c>
      <c r="BA299" s="23">
        <f t="shared" si="222"/>
        <v>389.6303152105894</v>
      </c>
      <c r="BB299" s="23">
        <f t="shared" si="223"/>
        <v>804.86105361661009</v>
      </c>
      <c r="BC299" s="23">
        <f t="shared" si="224"/>
        <v>57.976990903335704</v>
      </c>
      <c r="BD299" s="23"/>
      <c r="BE299" s="25">
        <v>285</v>
      </c>
      <c r="BF299" s="23">
        <f t="shared" si="225"/>
        <v>1008.556220625067</v>
      </c>
      <c r="BG299" s="23">
        <f t="shared" si="238"/>
        <v>66841.797345895699</v>
      </c>
      <c r="BH299" s="23">
        <f t="shared" si="226"/>
        <v>243.69405282357803</v>
      </c>
      <c r="BI299" s="23">
        <f t="shared" si="227"/>
        <v>764.86216780148902</v>
      </c>
      <c r="BJ299" s="23">
        <f t="shared" si="228"/>
        <v>19.495524225886246</v>
      </c>
      <c r="BL299" s="25">
        <v>285</v>
      </c>
      <c r="BM299" s="23">
        <f t="shared" si="196"/>
        <v>881.11180941839041</v>
      </c>
      <c r="BN299" s="23">
        <f t="shared" si="239"/>
        <v>83156.436891186298</v>
      </c>
      <c r="BO299" s="23">
        <f t="shared" si="197"/>
        <v>259.86386528495717</v>
      </c>
      <c r="BP299" s="23">
        <f t="shared" si="229"/>
        <v>621.24794413343329</v>
      </c>
    </row>
    <row r="300" spans="1:68" x14ac:dyDescent="0.25">
      <c r="A300" s="23"/>
      <c r="B300" s="25">
        <v>286</v>
      </c>
      <c r="C300" s="23">
        <f t="shared" si="198"/>
        <v>997.43066099333657</v>
      </c>
      <c r="D300" s="23">
        <f t="shared" si="230"/>
        <v>64858.229669664252</v>
      </c>
      <c r="E300" s="23">
        <f t="shared" si="199"/>
        <v>249.97442685183097</v>
      </c>
      <c r="F300" s="23">
        <f t="shared" si="200"/>
        <v>747.45623414150555</v>
      </c>
      <c r="G300" s="23">
        <f t="shared" si="201"/>
        <v>50.265127993989793</v>
      </c>
      <c r="I300" s="25">
        <v>286</v>
      </c>
      <c r="J300" s="23">
        <f t="shared" si="192"/>
        <v>980.4839070089065</v>
      </c>
      <c r="K300" s="23">
        <f t="shared" si="231"/>
        <v>64237.739296713225</v>
      </c>
      <c r="L300" s="23">
        <f t="shared" si="202"/>
        <v>234.20009118593362</v>
      </c>
      <c r="M300" s="23">
        <f t="shared" si="203"/>
        <v>746.28381582297288</v>
      </c>
      <c r="N300" s="23">
        <f t="shared" si="204"/>
        <v>45.50173200183854</v>
      </c>
      <c r="O300" s="8"/>
      <c r="P300" s="25">
        <v>286</v>
      </c>
      <c r="Q300" s="23">
        <f t="shared" si="193"/>
        <v>839.98748210373606</v>
      </c>
      <c r="R300" s="23">
        <f t="shared" si="232"/>
        <v>92582.199059738152</v>
      </c>
      <c r="S300" s="23">
        <f t="shared" si="205"/>
        <v>289.31937206168169</v>
      </c>
      <c r="T300" s="23">
        <f t="shared" si="206"/>
        <v>550.66811004205442</v>
      </c>
      <c r="U300" s="23">
        <f t="shared" si="207"/>
        <v>65.57905766731453</v>
      </c>
      <c r="V300" s="8"/>
      <c r="W300" s="25">
        <v>286</v>
      </c>
      <c r="X300" s="23">
        <f t="shared" si="194"/>
        <v>839.98748210373606</v>
      </c>
      <c r="Y300" s="23">
        <f t="shared" si="233"/>
        <v>56083.139603592688</v>
      </c>
      <c r="Z300" s="23">
        <f t="shared" si="208"/>
        <v>175.25981126122713</v>
      </c>
      <c r="AA300" s="23">
        <f t="shared" si="209"/>
        <v>664.72767084250893</v>
      </c>
      <c r="AB300" s="23">
        <f t="shared" si="210"/>
        <v>39.725557219211488</v>
      </c>
      <c r="AC300" s="8"/>
      <c r="AD300" s="25">
        <v>286</v>
      </c>
      <c r="AE300" s="23">
        <f t="shared" si="195"/>
        <v>1113.5329199293101</v>
      </c>
      <c r="AF300" s="23">
        <f t="shared" si="234"/>
        <v>69895.137246315979</v>
      </c>
      <c r="AG300" s="23">
        <f t="shared" si="211"/>
        <v>301.34387476577734</v>
      </c>
      <c r="AH300" s="23">
        <f t="shared" si="212"/>
        <v>812.18904516353268</v>
      </c>
      <c r="AJ300" s="25">
        <v>286</v>
      </c>
      <c r="AK300" s="23">
        <f t="shared" si="213"/>
        <v>1024.3979982413966</v>
      </c>
      <c r="AL300" s="23">
        <f t="shared" si="235"/>
        <v>66362.22277077692</v>
      </c>
      <c r="AM300" s="23">
        <f t="shared" si="214"/>
        <v>262.68379846765868</v>
      </c>
      <c r="AN300" s="23">
        <f t="shared" si="215"/>
        <v>761.71419977373796</v>
      </c>
      <c r="AO300" s="23">
        <f t="shared" si="216"/>
        <v>47.006574462633658</v>
      </c>
      <c r="AQ300" s="25">
        <v>286</v>
      </c>
      <c r="AR300" s="23">
        <f t="shared" si="217"/>
        <v>1130.4596550170538</v>
      </c>
      <c r="AS300" s="23">
        <f t="shared" si="236"/>
        <v>71344.71482410116</v>
      </c>
      <c r="AT300" s="23">
        <f t="shared" si="218"/>
        <v>334.4283507379742</v>
      </c>
      <c r="AU300" s="23">
        <f t="shared" si="219"/>
        <v>796.03130427907968</v>
      </c>
      <c r="AV300" s="23">
        <f t="shared" si="220"/>
        <v>50.535839667071656</v>
      </c>
      <c r="AW300" s="23"/>
      <c r="AX300" s="25">
        <v>286</v>
      </c>
      <c r="AY300" s="23">
        <f t="shared" si="221"/>
        <v>1194.4913688271995</v>
      </c>
      <c r="AZ300" s="23">
        <f t="shared" si="237"/>
        <v>74004.159466816564</v>
      </c>
      <c r="BA300" s="23">
        <f t="shared" si="222"/>
        <v>385.43833055633627</v>
      </c>
      <c r="BB300" s="23">
        <f t="shared" si="223"/>
        <v>809.05303827086323</v>
      </c>
      <c r="BC300" s="23">
        <f t="shared" si="224"/>
        <v>57.353223586782832</v>
      </c>
      <c r="BD300" s="23"/>
      <c r="BE300" s="25">
        <v>286</v>
      </c>
      <c r="BF300" s="23">
        <f t="shared" si="225"/>
        <v>1008.556220625067</v>
      </c>
      <c r="BG300" s="23">
        <f t="shared" si="238"/>
        <v>66076.935178094209</v>
      </c>
      <c r="BH300" s="23">
        <f t="shared" si="226"/>
        <v>240.90549283680178</v>
      </c>
      <c r="BI300" s="23">
        <f t="shared" si="227"/>
        <v>767.65072778826516</v>
      </c>
      <c r="BJ300" s="23">
        <f t="shared" si="228"/>
        <v>19.272439426944146</v>
      </c>
      <c r="BL300" s="25">
        <v>286</v>
      </c>
      <c r="BM300" s="23">
        <f t="shared" si="196"/>
        <v>881.11180941839041</v>
      </c>
      <c r="BN300" s="23">
        <f t="shared" si="239"/>
        <v>82535.188947052869</v>
      </c>
      <c r="BO300" s="23">
        <f t="shared" si="197"/>
        <v>257.92246545954021</v>
      </c>
      <c r="BP300" s="23">
        <f t="shared" si="229"/>
        <v>623.18934395885026</v>
      </c>
    </row>
    <row r="301" spans="1:68" x14ac:dyDescent="0.25">
      <c r="A301" s="23"/>
      <c r="B301" s="25">
        <v>287</v>
      </c>
      <c r="C301" s="23">
        <f t="shared" si="198"/>
        <v>997.43066099333657</v>
      </c>
      <c r="D301" s="23">
        <f t="shared" si="230"/>
        <v>64110.773435522744</v>
      </c>
      <c r="E301" s="23">
        <f t="shared" si="199"/>
        <v>247.09360594941057</v>
      </c>
      <c r="F301" s="23">
        <f t="shared" si="200"/>
        <v>750.33705504392606</v>
      </c>
      <c r="G301" s="23">
        <f t="shared" si="201"/>
        <v>49.685849412530125</v>
      </c>
      <c r="I301" s="25">
        <v>287</v>
      </c>
      <c r="J301" s="23">
        <f t="shared" si="192"/>
        <v>980.4839070089065</v>
      </c>
      <c r="K301" s="23">
        <f t="shared" si="231"/>
        <v>63491.455480890254</v>
      </c>
      <c r="L301" s="23">
        <f t="shared" si="202"/>
        <v>231.47926477407901</v>
      </c>
      <c r="M301" s="23">
        <f t="shared" si="203"/>
        <v>749.00464223482754</v>
      </c>
      <c r="N301" s="23">
        <f t="shared" si="204"/>
        <v>44.973114298963935</v>
      </c>
      <c r="O301" s="8"/>
      <c r="P301" s="25">
        <v>287</v>
      </c>
      <c r="Q301" s="23">
        <f t="shared" si="193"/>
        <v>839.98748210373606</v>
      </c>
      <c r="R301" s="23">
        <f t="shared" si="232"/>
        <v>92031.530949696098</v>
      </c>
      <c r="S301" s="23">
        <f t="shared" si="205"/>
        <v>287.59853421780031</v>
      </c>
      <c r="T301" s="23">
        <f t="shared" si="206"/>
        <v>552.38894788593575</v>
      </c>
      <c r="U301" s="23">
        <f t="shared" si="207"/>
        <v>65.189001089368077</v>
      </c>
      <c r="V301" s="8"/>
      <c r="W301" s="25">
        <v>287</v>
      </c>
      <c r="X301" s="23">
        <f t="shared" si="194"/>
        <v>839.98748210373606</v>
      </c>
      <c r="Y301" s="23">
        <f t="shared" si="233"/>
        <v>55418.411932750176</v>
      </c>
      <c r="Z301" s="23">
        <f t="shared" si="208"/>
        <v>173.18253728984428</v>
      </c>
      <c r="AA301" s="23">
        <f t="shared" si="209"/>
        <v>666.80494481389178</v>
      </c>
      <c r="AB301" s="23">
        <f t="shared" si="210"/>
        <v>39.25470845236471</v>
      </c>
      <c r="AC301" s="8"/>
      <c r="AD301" s="25">
        <v>287</v>
      </c>
      <c r="AE301" s="23">
        <f t="shared" si="195"/>
        <v>1113.5329199293101</v>
      </c>
      <c r="AF301" s="23">
        <f t="shared" si="234"/>
        <v>69082.948201152452</v>
      </c>
      <c r="AG301" s="23">
        <f t="shared" si="211"/>
        <v>297.84222638858932</v>
      </c>
      <c r="AH301" s="23">
        <f t="shared" si="212"/>
        <v>815.69069354072076</v>
      </c>
      <c r="AJ301" s="25">
        <v>287</v>
      </c>
      <c r="AK301" s="23">
        <f t="shared" si="213"/>
        <v>1024.3979982413966</v>
      </c>
      <c r="AL301" s="23">
        <f t="shared" si="235"/>
        <v>65600.508571003185</v>
      </c>
      <c r="AM301" s="23">
        <f t="shared" si="214"/>
        <v>259.66867976022098</v>
      </c>
      <c r="AN301" s="23">
        <f t="shared" si="215"/>
        <v>764.7293184811756</v>
      </c>
      <c r="AO301" s="23">
        <f t="shared" si="216"/>
        <v>46.467026904460596</v>
      </c>
      <c r="AQ301" s="25">
        <v>287</v>
      </c>
      <c r="AR301" s="23">
        <f t="shared" si="217"/>
        <v>1130.4596550170538</v>
      </c>
      <c r="AS301" s="23">
        <f t="shared" si="236"/>
        <v>70548.68351982208</v>
      </c>
      <c r="AT301" s="23">
        <f t="shared" si="218"/>
        <v>330.696953999166</v>
      </c>
      <c r="AU301" s="23">
        <f t="shared" si="219"/>
        <v>799.76270101788782</v>
      </c>
      <c r="AV301" s="23">
        <f t="shared" si="220"/>
        <v>49.971984159873976</v>
      </c>
      <c r="AW301" s="23"/>
      <c r="AX301" s="25">
        <v>287</v>
      </c>
      <c r="AY301" s="23">
        <f t="shared" si="221"/>
        <v>1194.4913688271995</v>
      </c>
      <c r="AZ301" s="23">
        <f t="shared" si="237"/>
        <v>73195.106428545696</v>
      </c>
      <c r="BA301" s="23">
        <f t="shared" si="222"/>
        <v>381.2245126486755</v>
      </c>
      <c r="BB301" s="23">
        <f t="shared" si="223"/>
        <v>813.26685617852399</v>
      </c>
      <c r="BC301" s="23">
        <f t="shared" si="224"/>
        <v>56.726207482122909</v>
      </c>
      <c r="BD301" s="23"/>
      <c r="BE301" s="25">
        <v>287</v>
      </c>
      <c r="BF301" s="23">
        <f t="shared" si="225"/>
        <v>1008.556220625067</v>
      </c>
      <c r="BG301" s="23">
        <f t="shared" si="238"/>
        <v>65309.284450305946</v>
      </c>
      <c r="BH301" s="23">
        <f t="shared" si="226"/>
        <v>238.10676622507373</v>
      </c>
      <c r="BI301" s="23">
        <f t="shared" si="227"/>
        <v>770.44945439999333</v>
      </c>
      <c r="BJ301" s="23">
        <f t="shared" si="228"/>
        <v>19.048541298005901</v>
      </c>
      <c r="BL301" s="25">
        <v>287</v>
      </c>
      <c r="BM301" s="23">
        <f t="shared" si="196"/>
        <v>881.11180941839041</v>
      </c>
      <c r="BN301" s="23">
        <f t="shared" si="239"/>
        <v>81911.999603094024</v>
      </c>
      <c r="BO301" s="23">
        <f t="shared" si="197"/>
        <v>255.97499875966881</v>
      </c>
      <c r="BP301" s="23">
        <f t="shared" si="229"/>
        <v>625.13681065872163</v>
      </c>
    </row>
    <row r="302" spans="1:68" x14ac:dyDescent="0.25">
      <c r="A302" s="23"/>
      <c r="B302" s="25">
        <v>288</v>
      </c>
      <c r="C302" s="23">
        <f t="shared" si="198"/>
        <v>997.43066099333657</v>
      </c>
      <c r="D302" s="23">
        <f t="shared" si="230"/>
        <v>63360.436380478815</v>
      </c>
      <c r="E302" s="23">
        <f t="shared" si="199"/>
        <v>244.20168188309543</v>
      </c>
      <c r="F302" s="23">
        <f t="shared" si="200"/>
        <v>753.2289791102412</v>
      </c>
      <c r="G302" s="23">
        <f t="shared" si="201"/>
        <v>49.104338194871083</v>
      </c>
      <c r="I302" s="25">
        <v>288</v>
      </c>
      <c r="J302" s="23">
        <f t="shared" si="192"/>
        <v>980.4839070089065</v>
      </c>
      <c r="K302" s="23">
        <f t="shared" si="231"/>
        <v>62742.45083865543</v>
      </c>
      <c r="L302" s="23">
        <f t="shared" si="202"/>
        <v>228.7485186825979</v>
      </c>
      <c r="M302" s="23">
        <f t="shared" si="203"/>
        <v>751.73538832630857</v>
      </c>
      <c r="N302" s="23">
        <f t="shared" si="204"/>
        <v>44.442569344047598</v>
      </c>
      <c r="O302" s="8"/>
      <c r="P302" s="25">
        <v>288</v>
      </c>
      <c r="Q302" s="23">
        <f t="shared" si="193"/>
        <v>839.98748210373606</v>
      </c>
      <c r="R302" s="23">
        <f t="shared" si="232"/>
        <v>91479.142001810163</v>
      </c>
      <c r="S302" s="23">
        <f t="shared" si="205"/>
        <v>285.87231875565675</v>
      </c>
      <c r="T302" s="23">
        <f t="shared" si="206"/>
        <v>554.11516334807925</v>
      </c>
      <c r="U302" s="23">
        <f t="shared" si="207"/>
        <v>64.797725584615534</v>
      </c>
      <c r="V302" s="8"/>
      <c r="W302" s="25">
        <v>288</v>
      </c>
      <c r="X302" s="23">
        <f t="shared" si="194"/>
        <v>839.98748210373606</v>
      </c>
      <c r="Y302" s="23">
        <f t="shared" si="233"/>
        <v>54751.606987936284</v>
      </c>
      <c r="Z302" s="23">
        <f t="shared" si="208"/>
        <v>171.09877183730086</v>
      </c>
      <c r="AA302" s="23">
        <f t="shared" si="209"/>
        <v>668.88871026643517</v>
      </c>
      <c r="AB302" s="23">
        <f t="shared" si="210"/>
        <v>38.782388283121534</v>
      </c>
      <c r="AC302" s="8"/>
      <c r="AD302" s="25">
        <v>288</v>
      </c>
      <c r="AE302" s="23">
        <f t="shared" si="195"/>
        <v>1113.5329199293101</v>
      </c>
      <c r="AF302" s="23">
        <f t="shared" si="234"/>
        <v>68267.257507611735</v>
      </c>
      <c r="AG302" s="23">
        <f t="shared" si="211"/>
        <v>294.325481105785</v>
      </c>
      <c r="AH302" s="23">
        <f t="shared" si="212"/>
        <v>819.20743882352508</v>
      </c>
      <c r="AJ302" s="25">
        <v>288</v>
      </c>
      <c r="AK302" s="23">
        <f t="shared" si="213"/>
        <v>1024.3979982413966</v>
      </c>
      <c r="AL302" s="23">
        <f t="shared" si="235"/>
        <v>64835.779252522007</v>
      </c>
      <c r="AM302" s="23">
        <f t="shared" si="214"/>
        <v>256.64162620789961</v>
      </c>
      <c r="AN302" s="23">
        <f t="shared" si="215"/>
        <v>767.75637203349697</v>
      </c>
      <c r="AO302" s="23">
        <f t="shared" si="216"/>
        <v>45.925343637203092</v>
      </c>
      <c r="AQ302" s="25">
        <v>288</v>
      </c>
      <c r="AR302" s="23">
        <f t="shared" si="217"/>
        <v>1130.4596550170538</v>
      </c>
      <c r="AS302" s="23">
        <f t="shared" si="236"/>
        <v>69748.920818804196</v>
      </c>
      <c r="AT302" s="23">
        <f t="shared" si="218"/>
        <v>326.94806633814466</v>
      </c>
      <c r="AU302" s="23">
        <f t="shared" si="219"/>
        <v>803.51158867890922</v>
      </c>
      <c r="AV302" s="23">
        <f t="shared" si="220"/>
        <v>49.405485579986312</v>
      </c>
      <c r="AW302" s="23"/>
      <c r="AX302" s="25">
        <v>288</v>
      </c>
      <c r="AY302" s="23">
        <f t="shared" si="221"/>
        <v>1194.4913688271995</v>
      </c>
      <c r="AZ302" s="23">
        <f t="shared" si="237"/>
        <v>72381.839572367171</v>
      </c>
      <c r="BA302" s="23">
        <f t="shared" si="222"/>
        <v>376.98874777274568</v>
      </c>
      <c r="BB302" s="23">
        <f t="shared" si="223"/>
        <v>817.50262105445381</v>
      </c>
      <c r="BC302" s="23">
        <f t="shared" si="224"/>
        <v>56.095925668584556</v>
      </c>
      <c r="BD302" s="23"/>
      <c r="BE302" s="25">
        <v>288</v>
      </c>
      <c r="BF302" s="23">
        <f t="shared" si="225"/>
        <v>1008.556220625067</v>
      </c>
      <c r="BG302" s="23">
        <f t="shared" si="238"/>
        <v>64538.834995905956</v>
      </c>
      <c r="BH302" s="23">
        <f t="shared" si="226"/>
        <v>235.29783592257377</v>
      </c>
      <c r="BI302" s="23">
        <f t="shared" si="227"/>
        <v>773.25838470249323</v>
      </c>
      <c r="BJ302" s="23">
        <f t="shared" si="228"/>
        <v>18.823826873805906</v>
      </c>
      <c r="BL302" s="25">
        <v>288</v>
      </c>
      <c r="BM302" s="23">
        <f t="shared" si="196"/>
        <v>881.11180941839041</v>
      </c>
      <c r="BN302" s="23">
        <f t="shared" si="239"/>
        <v>81286.862792435306</v>
      </c>
      <c r="BO302" s="23">
        <f t="shared" si="197"/>
        <v>254.0214462263603</v>
      </c>
      <c r="BP302" s="23">
        <f t="shared" si="229"/>
        <v>627.09036319203005</v>
      </c>
    </row>
    <row r="303" spans="1:68" x14ac:dyDescent="0.25">
      <c r="A303" s="23">
        <f>A291*1.03</f>
        <v>406558.82129208068</v>
      </c>
      <c r="B303" s="25">
        <v>289</v>
      </c>
      <c r="C303" s="23">
        <f t="shared" si="198"/>
        <v>997.43066099333657</v>
      </c>
      <c r="D303" s="23">
        <f t="shared" si="230"/>
        <v>62607.207401368578</v>
      </c>
      <c r="E303" s="23">
        <f t="shared" si="199"/>
        <v>241.29861185944139</v>
      </c>
      <c r="F303" s="23">
        <f t="shared" si="200"/>
        <v>756.13204913389518</v>
      </c>
      <c r="G303" s="23">
        <f t="shared" si="201"/>
        <v>48.520585736060646</v>
      </c>
      <c r="I303" s="25">
        <v>289</v>
      </c>
      <c r="J303" s="23">
        <f t="shared" si="192"/>
        <v>980.4839070089065</v>
      </c>
      <c r="K303" s="23">
        <f t="shared" si="231"/>
        <v>61990.715450329124</v>
      </c>
      <c r="L303" s="23">
        <f t="shared" si="202"/>
        <v>226.00781674599156</v>
      </c>
      <c r="M303" s="23">
        <f t="shared" si="203"/>
        <v>754.47609026291491</v>
      </c>
      <c r="N303" s="23">
        <f t="shared" si="204"/>
        <v>43.910090110649797</v>
      </c>
      <c r="O303" s="8"/>
      <c r="P303" s="25">
        <v>289</v>
      </c>
      <c r="Q303" s="23">
        <f t="shared" si="193"/>
        <v>839.98748210373606</v>
      </c>
      <c r="R303" s="23">
        <f t="shared" si="232"/>
        <v>90925.026838462087</v>
      </c>
      <c r="S303" s="23">
        <f t="shared" si="205"/>
        <v>284.14070887019398</v>
      </c>
      <c r="T303" s="23">
        <f t="shared" si="206"/>
        <v>555.84677323354208</v>
      </c>
      <c r="U303" s="23">
        <f t="shared" si="207"/>
        <v>64.405227343910653</v>
      </c>
      <c r="V303" s="8"/>
      <c r="W303" s="25">
        <v>289</v>
      </c>
      <c r="X303" s="23">
        <f t="shared" si="194"/>
        <v>839.98748210373606</v>
      </c>
      <c r="Y303" s="23">
        <f t="shared" si="233"/>
        <v>54082.718277669846</v>
      </c>
      <c r="Z303" s="23">
        <f t="shared" si="208"/>
        <v>169.00849461771827</v>
      </c>
      <c r="AA303" s="23">
        <f t="shared" si="209"/>
        <v>670.97898748601779</v>
      </c>
      <c r="AB303" s="23">
        <f t="shared" si="210"/>
        <v>38.308592113349476</v>
      </c>
      <c r="AC303" s="8"/>
      <c r="AD303" s="25">
        <v>289</v>
      </c>
      <c r="AE303" s="23">
        <f t="shared" si="195"/>
        <v>1113.5329199293101</v>
      </c>
      <c r="AF303" s="23">
        <f t="shared" si="234"/>
        <v>67448.050068788216</v>
      </c>
      <c r="AG303" s="23">
        <f t="shared" si="211"/>
        <v>290.79357382900173</v>
      </c>
      <c r="AH303" s="23">
        <f t="shared" si="212"/>
        <v>822.73934610030835</v>
      </c>
      <c r="AJ303" s="25">
        <v>289</v>
      </c>
      <c r="AK303" s="23">
        <f t="shared" si="213"/>
        <v>1024.3979982413966</v>
      </c>
      <c r="AL303" s="23">
        <f t="shared" si="235"/>
        <v>64068.022880488512</v>
      </c>
      <c r="AM303" s="23">
        <f t="shared" si="214"/>
        <v>253.60259056860039</v>
      </c>
      <c r="AN303" s="23">
        <f t="shared" si="215"/>
        <v>770.79540767279627</v>
      </c>
      <c r="AO303" s="23">
        <f t="shared" si="216"/>
        <v>45.381516207012702</v>
      </c>
      <c r="AQ303" s="25">
        <v>289</v>
      </c>
      <c r="AR303" s="23">
        <f t="shared" si="217"/>
        <v>1130.4596550170538</v>
      </c>
      <c r="AS303" s="23">
        <f t="shared" si="236"/>
        <v>68945.409230125282</v>
      </c>
      <c r="AT303" s="23">
        <f t="shared" si="218"/>
        <v>323.18160576621227</v>
      </c>
      <c r="AU303" s="23">
        <f t="shared" si="219"/>
        <v>807.2780492508416</v>
      </c>
      <c r="AV303" s="23">
        <f t="shared" si="220"/>
        <v>48.83633153800541</v>
      </c>
      <c r="AW303" s="23"/>
      <c r="AX303" s="25">
        <v>289</v>
      </c>
      <c r="AY303" s="23">
        <f t="shared" si="221"/>
        <v>1194.4913688271995</v>
      </c>
      <c r="AZ303" s="23">
        <f t="shared" si="237"/>
        <v>71564.336951312711</v>
      </c>
      <c r="BA303" s="23">
        <f t="shared" si="222"/>
        <v>372.73092162142035</v>
      </c>
      <c r="BB303" s="23">
        <f t="shared" si="223"/>
        <v>821.7604472057792</v>
      </c>
      <c r="BC303" s="23">
        <f t="shared" si="224"/>
        <v>55.462361137267351</v>
      </c>
      <c r="BD303" s="23"/>
      <c r="BE303" s="25">
        <v>289</v>
      </c>
      <c r="BF303" s="23">
        <f t="shared" si="225"/>
        <v>1008.556220625067</v>
      </c>
      <c r="BG303" s="23">
        <f t="shared" si="238"/>
        <v>63765.576611203462</v>
      </c>
      <c r="BH303" s="23">
        <f t="shared" si="226"/>
        <v>232.47866472834593</v>
      </c>
      <c r="BI303" s="23">
        <f t="shared" si="227"/>
        <v>776.07755589672104</v>
      </c>
      <c r="BJ303" s="23">
        <f t="shared" si="228"/>
        <v>18.598293178267678</v>
      </c>
      <c r="BL303" s="25">
        <v>289</v>
      </c>
      <c r="BM303" s="23">
        <f t="shared" si="196"/>
        <v>881.11180941839041</v>
      </c>
      <c r="BN303" s="23">
        <f t="shared" si="239"/>
        <v>80659.772429243283</v>
      </c>
      <c r="BO303" s="23">
        <f t="shared" si="197"/>
        <v>252.06178884138524</v>
      </c>
      <c r="BP303" s="23">
        <f t="shared" si="229"/>
        <v>629.05002057700517</v>
      </c>
    </row>
    <row r="304" spans="1:68" x14ac:dyDescent="0.25">
      <c r="A304" s="23"/>
      <c r="B304" s="25">
        <v>290</v>
      </c>
      <c r="C304" s="23">
        <f t="shared" si="198"/>
        <v>997.43066099333657</v>
      </c>
      <c r="D304" s="23">
        <f t="shared" si="230"/>
        <v>61851.075352234686</v>
      </c>
      <c r="E304" s="23">
        <f t="shared" si="199"/>
        <v>238.38435292007119</v>
      </c>
      <c r="F304" s="23">
        <f t="shared" si="200"/>
        <v>759.04630807326544</v>
      </c>
      <c r="G304" s="23">
        <f t="shared" si="201"/>
        <v>47.934583397981882</v>
      </c>
      <c r="I304" s="25">
        <v>290</v>
      </c>
      <c r="J304" s="23">
        <f t="shared" si="192"/>
        <v>980.4839070089065</v>
      </c>
      <c r="K304" s="23">
        <f t="shared" si="231"/>
        <v>61236.239360066211</v>
      </c>
      <c r="L304" s="23">
        <f t="shared" si="202"/>
        <v>223.25712266690803</v>
      </c>
      <c r="M304" s="23">
        <f t="shared" si="203"/>
        <v>757.2267843419985</v>
      </c>
      <c r="N304" s="23">
        <f t="shared" si="204"/>
        <v>43.375669546713567</v>
      </c>
      <c r="O304" s="8"/>
      <c r="P304" s="25">
        <v>290</v>
      </c>
      <c r="Q304" s="23">
        <f t="shared" si="193"/>
        <v>839.98748210373606</v>
      </c>
      <c r="R304" s="23">
        <f t="shared" si="232"/>
        <v>90369.180065228546</v>
      </c>
      <c r="S304" s="23">
        <f t="shared" si="205"/>
        <v>282.40368770383918</v>
      </c>
      <c r="T304" s="23">
        <f t="shared" si="206"/>
        <v>557.58379439989687</v>
      </c>
      <c r="U304" s="23">
        <f t="shared" si="207"/>
        <v>64.011502546203559</v>
      </c>
      <c r="V304" s="8"/>
      <c r="W304" s="25">
        <v>290</v>
      </c>
      <c r="X304" s="23">
        <f t="shared" si="194"/>
        <v>839.98748210373606</v>
      </c>
      <c r="Y304" s="23">
        <f t="shared" si="233"/>
        <v>53411.739290183832</v>
      </c>
      <c r="Z304" s="23">
        <f t="shared" si="208"/>
        <v>166.91168528182448</v>
      </c>
      <c r="AA304" s="23">
        <f t="shared" si="209"/>
        <v>673.07579682191158</v>
      </c>
      <c r="AB304" s="23">
        <f t="shared" si="210"/>
        <v>37.833315330546881</v>
      </c>
      <c r="AC304" s="8"/>
      <c r="AD304" s="25">
        <v>290</v>
      </c>
      <c r="AE304" s="23">
        <f t="shared" si="195"/>
        <v>1113.5329199293101</v>
      </c>
      <c r="AF304" s="23">
        <f t="shared" si="234"/>
        <v>66625.310722687907</v>
      </c>
      <c r="AG304" s="23">
        <f t="shared" si="211"/>
        <v>287.24643918925688</v>
      </c>
      <c r="AH304" s="23">
        <f t="shared" si="212"/>
        <v>826.28648074005321</v>
      </c>
      <c r="AJ304" s="25">
        <v>290</v>
      </c>
      <c r="AK304" s="23">
        <f t="shared" si="213"/>
        <v>1024.3979982413966</v>
      </c>
      <c r="AL304" s="23">
        <f t="shared" si="235"/>
        <v>63297.227472815714</v>
      </c>
      <c r="AM304" s="23">
        <f t="shared" si="214"/>
        <v>250.55152541322889</v>
      </c>
      <c r="AN304" s="23">
        <f t="shared" si="215"/>
        <v>773.84647282816775</v>
      </c>
      <c r="AO304" s="23">
        <f t="shared" si="216"/>
        <v>44.8355361265778</v>
      </c>
      <c r="AQ304" s="25">
        <v>290</v>
      </c>
      <c r="AR304" s="23">
        <f t="shared" si="217"/>
        <v>1130.4596550170538</v>
      </c>
      <c r="AS304" s="23">
        <f t="shared" si="236"/>
        <v>68138.131180874436</v>
      </c>
      <c r="AT304" s="23">
        <f t="shared" si="218"/>
        <v>319.3974899103489</v>
      </c>
      <c r="AU304" s="23">
        <f t="shared" si="219"/>
        <v>811.06216510670492</v>
      </c>
      <c r="AV304" s="23">
        <f t="shared" si="220"/>
        <v>48.264509586452732</v>
      </c>
      <c r="AW304" s="23"/>
      <c r="AX304" s="25">
        <v>290</v>
      </c>
      <c r="AY304" s="23">
        <f t="shared" si="221"/>
        <v>1194.4913688271995</v>
      </c>
      <c r="AZ304" s="23">
        <f t="shared" si="237"/>
        <v>70742.576504106924</v>
      </c>
      <c r="BA304" s="23">
        <f t="shared" si="222"/>
        <v>368.45091929222355</v>
      </c>
      <c r="BB304" s="23">
        <f t="shared" si="223"/>
        <v>826.04044953497601</v>
      </c>
      <c r="BC304" s="23">
        <f t="shared" si="224"/>
        <v>54.825496790682863</v>
      </c>
      <c r="BD304" s="23"/>
      <c r="BE304" s="25">
        <v>290</v>
      </c>
      <c r="BF304" s="23">
        <f t="shared" si="225"/>
        <v>1008.556220625067</v>
      </c>
      <c r="BG304" s="23">
        <f t="shared" si="238"/>
        <v>62989.49905530674</v>
      </c>
      <c r="BH304" s="23">
        <f t="shared" si="226"/>
        <v>229.6492153058058</v>
      </c>
      <c r="BI304" s="23">
        <f t="shared" si="227"/>
        <v>778.9070053192612</v>
      </c>
      <c r="BJ304" s="23">
        <f t="shared" si="228"/>
        <v>18.371937224464467</v>
      </c>
      <c r="BL304" s="25">
        <v>290</v>
      </c>
      <c r="BM304" s="23">
        <f t="shared" si="196"/>
        <v>881.11180941839041</v>
      </c>
      <c r="BN304" s="23">
        <f t="shared" si="239"/>
        <v>80030.722408666275</v>
      </c>
      <c r="BO304" s="23">
        <f t="shared" si="197"/>
        <v>250.09600752708209</v>
      </c>
      <c r="BP304" s="23">
        <f t="shared" si="229"/>
        <v>631.01580189130834</v>
      </c>
    </row>
    <row r="305" spans="1:68" x14ac:dyDescent="0.25">
      <c r="A305" s="23"/>
      <c r="B305" s="25">
        <v>291</v>
      </c>
      <c r="C305" s="23">
        <f t="shared" si="198"/>
        <v>997.43066099333657</v>
      </c>
      <c r="D305" s="23">
        <f t="shared" si="230"/>
        <v>61092.02904416142</v>
      </c>
      <c r="E305" s="23">
        <f t="shared" si="199"/>
        <v>235.4588619410388</v>
      </c>
      <c r="F305" s="23">
        <f t="shared" si="200"/>
        <v>761.9717990522978</v>
      </c>
      <c r="G305" s="23">
        <f t="shared" si="201"/>
        <v>47.346322509225097</v>
      </c>
      <c r="I305" s="25">
        <v>291</v>
      </c>
      <c r="J305" s="23">
        <f t="shared" si="192"/>
        <v>980.4839070089065</v>
      </c>
      <c r="K305" s="23">
        <f t="shared" si="231"/>
        <v>60479.012575724213</v>
      </c>
      <c r="L305" s="23">
        <f t="shared" si="202"/>
        <v>220.49640001566118</v>
      </c>
      <c r="M305" s="23">
        <f t="shared" si="203"/>
        <v>759.98750699324535</v>
      </c>
      <c r="N305" s="23">
        <f t="shared" si="204"/>
        <v>42.839300574471324</v>
      </c>
      <c r="O305" s="8"/>
      <c r="P305" s="25">
        <v>291</v>
      </c>
      <c r="Q305" s="23">
        <f t="shared" si="193"/>
        <v>839.98748210373606</v>
      </c>
      <c r="R305" s="23">
        <f t="shared" si="232"/>
        <v>89811.596270828653</v>
      </c>
      <c r="S305" s="23">
        <f t="shared" si="205"/>
        <v>280.66123834633953</v>
      </c>
      <c r="T305" s="23">
        <f t="shared" si="206"/>
        <v>559.32624375739647</v>
      </c>
      <c r="U305" s="23">
        <f t="shared" si="207"/>
        <v>63.616547358503631</v>
      </c>
      <c r="V305" s="8"/>
      <c r="W305" s="25">
        <v>291</v>
      </c>
      <c r="X305" s="23">
        <f t="shared" si="194"/>
        <v>839.98748210373606</v>
      </c>
      <c r="Y305" s="23">
        <f t="shared" si="233"/>
        <v>52738.663493361921</v>
      </c>
      <c r="Z305" s="23">
        <f t="shared" si="208"/>
        <v>164.808323416756</v>
      </c>
      <c r="AA305" s="23">
        <f t="shared" si="209"/>
        <v>675.17915868698003</v>
      </c>
      <c r="AB305" s="23">
        <f t="shared" si="210"/>
        <v>37.356553307798031</v>
      </c>
      <c r="AC305" s="8"/>
      <c r="AD305" s="25">
        <v>291</v>
      </c>
      <c r="AE305" s="23">
        <f t="shared" si="195"/>
        <v>1113.5329199293101</v>
      </c>
      <c r="AF305" s="23">
        <f t="shared" si="234"/>
        <v>65799.02424194786</v>
      </c>
      <c r="AG305" s="23">
        <f t="shared" si="211"/>
        <v>283.68401153573785</v>
      </c>
      <c r="AH305" s="23">
        <f t="shared" si="212"/>
        <v>829.84890839357217</v>
      </c>
      <c r="AJ305" s="25">
        <v>291</v>
      </c>
      <c r="AK305" s="23">
        <f t="shared" si="213"/>
        <v>1024.3979982413966</v>
      </c>
      <c r="AL305" s="23">
        <f t="shared" si="235"/>
        <v>62523.380999987545</v>
      </c>
      <c r="AM305" s="23">
        <f t="shared" si="214"/>
        <v>247.48838312495073</v>
      </c>
      <c r="AN305" s="23">
        <f t="shared" si="215"/>
        <v>776.90961511644593</v>
      </c>
      <c r="AO305" s="23">
        <f t="shared" si="216"/>
        <v>44.287394874991179</v>
      </c>
      <c r="AQ305" s="25">
        <v>291</v>
      </c>
      <c r="AR305" s="23">
        <f t="shared" si="217"/>
        <v>1130.4596550170538</v>
      </c>
      <c r="AS305" s="23">
        <f t="shared" si="236"/>
        <v>67327.069015767731</v>
      </c>
      <c r="AT305" s="23">
        <f t="shared" si="218"/>
        <v>315.59563601141122</v>
      </c>
      <c r="AU305" s="23">
        <f t="shared" si="219"/>
        <v>814.8640190056426</v>
      </c>
      <c r="AV305" s="23">
        <f t="shared" si="220"/>
        <v>47.690007219502149</v>
      </c>
      <c r="AW305" s="23"/>
      <c r="AX305" s="25">
        <v>291</v>
      </c>
      <c r="AY305" s="23">
        <f t="shared" si="221"/>
        <v>1194.4913688271995</v>
      </c>
      <c r="AZ305" s="23">
        <f t="shared" si="237"/>
        <v>69916.536054571945</v>
      </c>
      <c r="BA305" s="23">
        <f t="shared" si="222"/>
        <v>364.14862528422884</v>
      </c>
      <c r="BB305" s="23">
        <f t="shared" si="223"/>
        <v>830.34274354297065</v>
      </c>
      <c r="BC305" s="23">
        <f t="shared" si="224"/>
        <v>54.185315442293252</v>
      </c>
      <c r="BD305" s="23"/>
      <c r="BE305" s="25">
        <v>291</v>
      </c>
      <c r="BF305" s="23">
        <f t="shared" si="225"/>
        <v>1008.556220625067</v>
      </c>
      <c r="BG305" s="23">
        <f t="shared" si="238"/>
        <v>62210.592049987477</v>
      </c>
      <c r="BH305" s="23">
        <f t="shared" si="226"/>
        <v>226.809450182246</v>
      </c>
      <c r="BI305" s="23">
        <f t="shared" si="227"/>
        <v>781.746770442821</v>
      </c>
      <c r="BJ305" s="23">
        <f t="shared" si="228"/>
        <v>18.144756014579681</v>
      </c>
      <c r="BL305" s="25">
        <v>291</v>
      </c>
      <c r="BM305" s="23">
        <f t="shared" si="196"/>
        <v>881.11180941839041</v>
      </c>
      <c r="BN305" s="23">
        <f t="shared" si="239"/>
        <v>79399.706606774969</v>
      </c>
      <c r="BO305" s="23">
        <f t="shared" si="197"/>
        <v>248.12408314617176</v>
      </c>
      <c r="BP305" s="23">
        <f t="shared" si="229"/>
        <v>632.98772627221865</v>
      </c>
    </row>
    <row r="306" spans="1:68" x14ac:dyDescent="0.25">
      <c r="A306" s="23"/>
      <c r="B306" s="25">
        <v>292</v>
      </c>
      <c r="C306" s="23">
        <f t="shared" si="198"/>
        <v>997.43066099333657</v>
      </c>
      <c r="D306" s="23">
        <f t="shared" si="230"/>
        <v>60330.057245109121</v>
      </c>
      <c r="E306" s="23">
        <f t="shared" si="199"/>
        <v>232.52209563219142</v>
      </c>
      <c r="F306" s="23">
        <f t="shared" si="200"/>
        <v>764.90856536114518</v>
      </c>
      <c r="G306" s="23">
        <f t="shared" si="201"/>
        <v>46.75579436495957</v>
      </c>
      <c r="I306" s="25">
        <v>292</v>
      </c>
      <c r="J306" s="23">
        <f t="shared" si="192"/>
        <v>980.4839070089065</v>
      </c>
      <c r="K306" s="23">
        <f t="shared" si="231"/>
        <v>59719.025068730967</v>
      </c>
      <c r="L306" s="23">
        <f t="shared" si="202"/>
        <v>217.72561222974829</v>
      </c>
      <c r="M306" s="23">
        <f t="shared" si="203"/>
        <v>762.75829477915818</v>
      </c>
      <c r="N306" s="23">
        <f t="shared" si="204"/>
        <v>42.300976090351107</v>
      </c>
      <c r="O306" s="8"/>
      <c r="P306" s="25">
        <v>292</v>
      </c>
      <c r="Q306" s="23">
        <f t="shared" si="193"/>
        <v>839.98748210373606</v>
      </c>
      <c r="R306" s="23">
        <f t="shared" si="232"/>
        <v>89252.270027071252</v>
      </c>
      <c r="S306" s="23">
        <f t="shared" si="205"/>
        <v>278.91334383459764</v>
      </c>
      <c r="T306" s="23">
        <f t="shared" si="206"/>
        <v>561.07413826913842</v>
      </c>
      <c r="U306" s="23">
        <f t="shared" si="207"/>
        <v>63.220357935842138</v>
      </c>
      <c r="V306" s="8"/>
      <c r="W306" s="25">
        <v>292</v>
      </c>
      <c r="X306" s="23">
        <f t="shared" si="194"/>
        <v>839.98748210373606</v>
      </c>
      <c r="Y306" s="23">
        <f t="shared" si="233"/>
        <v>52063.48433467494</v>
      </c>
      <c r="Z306" s="23">
        <f t="shared" si="208"/>
        <v>162.69838854585919</v>
      </c>
      <c r="AA306" s="23">
        <f t="shared" si="209"/>
        <v>677.28909355787687</v>
      </c>
      <c r="AB306" s="23">
        <f t="shared" si="210"/>
        <v>36.878301403728088</v>
      </c>
      <c r="AC306" s="8"/>
      <c r="AD306" s="25">
        <v>292</v>
      </c>
      <c r="AE306" s="23">
        <f t="shared" si="195"/>
        <v>1113.5329199293101</v>
      </c>
      <c r="AF306" s="23">
        <f t="shared" si="234"/>
        <v>64969.175333554289</v>
      </c>
      <c r="AG306" s="23">
        <f t="shared" si="211"/>
        <v>280.10622493458703</v>
      </c>
      <c r="AH306" s="23">
        <f t="shared" si="212"/>
        <v>833.42669499472299</v>
      </c>
      <c r="AJ306" s="25">
        <v>292</v>
      </c>
      <c r="AK306" s="23">
        <f t="shared" si="213"/>
        <v>1024.3979982413966</v>
      </c>
      <c r="AL306" s="23">
        <f t="shared" si="235"/>
        <v>61746.471384871096</v>
      </c>
      <c r="AM306" s="23">
        <f t="shared" si="214"/>
        <v>244.4131158984481</v>
      </c>
      <c r="AN306" s="23">
        <f t="shared" si="215"/>
        <v>779.98488234294859</v>
      </c>
      <c r="AO306" s="23">
        <f t="shared" si="216"/>
        <v>43.737083897617026</v>
      </c>
      <c r="AQ306" s="25">
        <v>292</v>
      </c>
      <c r="AR306" s="23">
        <f t="shared" si="217"/>
        <v>1130.4596550170538</v>
      </c>
      <c r="AS306" s="23">
        <f t="shared" si="236"/>
        <v>66512.204996762084</v>
      </c>
      <c r="AT306" s="23">
        <f t="shared" si="218"/>
        <v>311.77596092232227</v>
      </c>
      <c r="AU306" s="23">
        <f t="shared" si="219"/>
        <v>818.68369409473155</v>
      </c>
      <c r="AV306" s="23">
        <f t="shared" si="220"/>
        <v>47.11281187270648</v>
      </c>
      <c r="AW306" s="23"/>
      <c r="AX306" s="25">
        <v>292</v>
      </c>
      <c r="AY306" s="23">
        <f t="shared" si="221"/>
        <v>1194.4913688271995</v>
      </c>
      <c r="AZ306" s="23">
        <f t="shared" si="237"/>
        <v>69086.193311028968</v>
      </c>
      <c r="BA306" s="23">
        <f t="shared" si="222"/>
        <v>359.82392349494251</v>
      </c>
      <c r="BB306" s="23">
        <f t="shared" si="223"/>
        <v>834.66744533225699</v>
      </c>
      <c r="BC306" s="23">
        <f t="shared" si="224"/>
        <v>53.541799816047451</v>
      </c>
      <c r="BD306" s="23"/>
      <c r="BE306" s="25">
        <v>292</v>
      </c>
      <c r="BF306" s="23">
        <f t="shared" si="225"/>
        <v>1008.556220625067</v>
      </c>
      <c r="BG306" s="23">
        <f t="shared" si="238"/>
        <v>61428.845279544657</v>
      </c>
      <c r="BH306" s="23">
        <f t="shared" si="226"/>
        <v>223.95933174833988</v>
      </c>
      <c r="BI306" s="23">
        <f t="shared" si="227"/>
        <v>784.59688887672712</v>
      </c>
      <c r="BJ306" s="23">
        <f t="shared" si="228"/>
        <v>17.916746539867194</v>
      </c>
      <c r="BL306" s="25">
        <v>292</v>
      </c>
      <c r="BM306" s="23">
        <f t="shared" si="196"/>
        <v>881.11180941839041</v>
      </c>
      <c r="BN306" s="23">
        <f t="shared" si="239"/>
        <v>78766.718880502754</v>
      </c>
      <c r="BO306" s="23">
        <f t="shared" si="197"/>
        <v>246.14599650157109</v>
      </c>
      <c r="BP306" s="23">
        <f t="shared" si="229"/>
        <v>634.96581291681935</v>
      </c>
    </row>
    <row r="307" spans="1:68" x14ac:dyDescent="0.25">
      <c r="A307" s="23"/>
      <c r="B307" s="25">
        <v>293</v>
      </c>
      <c r="C307" s="23">
        <f t="shared" si="198"/>
        <v>997.43066099333657</v>
      </c>
      <c r="D307" s="23">
        <f t="shared" si="230"/>
        <v>59565.148679747974</v>
      </c>
      <c r="E307" s="23">
        <f t="shared" si="199"/>
        <v>229.57401053652865</v>
      </c>
      <c r="F307" s="23">
        <f t="shared" si="200"/>
        <v>767.85665045680798</v>
      </c>
      <c r="G307" s="23">
        <f t="shared" si="201"/>
        <v>46.162990226804681</v>
      </c>
      <c r="I307" s="25">
        <v>293</v>
      </c>
      <c r="J307" s="23">
        <f t="shared" si="192"/>
        <v>980.4839070089065</v>
      </c>
      <c r="K307" s="23">
        <f t="shared" si="231"/>
        <v>58956.266773951807</v>
      </c>
      <c r="L307" s="23">
        <f t="shared" si="202"/>
        <v>214.94472261336594</v>
      </c>
      <c r="M307" s="23">
        <f t="shared" si="203"/>
        <v>765.53918439554059</v>
      </c>
      <c r="N307" s="23">
        <f t="shared" si="204"/>
        <v>41.760688964882533</v>
      </c>
      <c r="O307" s="8"/>
      <c r="P307" s="25">
        <v>293</v>
      </c>
      <c r="Q307" s="23">
        <f t="shared" si="193"/>
        <v>839.98748210373606</v>
      </c>
      <c r="R307" s="23">
        <f t="shared" si="232"/>
        <v>88691.195888802118</v>
      </c>
      <c r="S307" s="23">
        <f t="shared" si="205"/>
        <v>277.15998715250657</v>
      </c>
      <c r="T307" s="23">
        <f t="shared" si="206"/>
        <v>562.82749495122948</v>
      </c>
      <c r="U307" s="23">
        <f t="shared" si="207"/>
        <v>62.822930421234837</v>
      </c>
      <c r="V307" s="8"/>
      <c r="W307" s="25">
        <v>293</v>
      </c>
      <c r="X307" s="23">
        <f t="shared" si="194"/>
        <v>839.98748210373606</v>
      </c>
      <c r="Y307" s="23">
        <f t="shared" si="233"/>
        <v>51386.195241117064</v>
      </c>
      <c r="Z307" s="23">
        <f t="shared" si="208"/>
        <v>160.5818601284908</v>
      </c>
      <c r="AA307" s="23">
        <f t="shared" si="209"/>
        <v>679.40562197524525</v>
      </c>
      <c r="AB307" s="23">
        <f t="shared" si="210"/>
        <v>36.398554962457922</v>
      </c>
      <c r="AC307" s="8"/>
      <c r="AD307" s="25">
        <v>293</v>
      </c>
      <c r="AE307" s="23">
        <f t="shared" si="195"/>
        <v>1113.5329199293101</v>
      </c>
      <c r="AF307" s="23">
        <f t="shared" si="234"/>
        <v>64135.748638559569</v>
      </c>
      <c r="AG307" s="23">
        <f t="shared" si="211"/>
        <v>276.51301316768138</v>
      </c>
      <c r="AH307" s="23">
        <f t="shared" si="212"/>
        <v>837.0199067616287</v>
      </c>
      <c r="AJ307" s="25">
        <v>293</v>
      </c>
      <c r="AK307" s="23">
        <f t="shared" si="213"/>
        <v>1024.3979982413966</v>
      </c>
      <c r="AL307" s="23">
        <f t="shared" si="235"/>
        <v>60966.486502528147</v>
      </c>
      <c r="AM307" s="23">
        <f t="shared" si="214"/>
        <v>241.32567573917393</v>
      </c>
      <c r="AN307" s="23">
        <f t="shared" si="215"/>
        <v>783.07232250222273</v>
      </c>
      <c r="AO307" s="23">
        <f t="shared" si="216"/>
        <v>43.184594605957443</v>
      </c>
      <c r="AQ307" s="25">
        <v>293</v>
      </c>
      <c r="AR307" s="23">
        <f t="shared" si="217"/>
        <v>1130.4596550170538</v>
      </c>
      <c r="AS307" s="23">
        <f t="shared" si="236"/>
        <v>65693.521302667359</v>
      </c>
      <c r="AT307" s="23">
        <f t="shared" si="218"/>
        <v>307.93838110625325</v>
      </c>
      <c r="AU307" s="23">
        <f t="shared" si="219"/>
        <v>822.52127391080057</v>
      </c>
      <c r="AV307" s="23">
        <f t="shared" si="220"/>
        <v>46.532910922722714</v>
      </c>
      <c r="AW307" s="23"/>
      <c r="AX307" s="25">
        <v>293</v>
      </c>
      <c r="AY307" s="23">
        <f t="shared" si="221"/>
        <v>1194.4913688271995</v>
      </c>
      <c r="AZ307" s="23">
        <f t="shared" si="237"/>
        <v>68251.525865696705</v>
      </c>
      <c r="BA307" s="23">
        <f t="shared" si="222"/>
        <v>355.47669721717034</v>
      </c>
      <c r="BB307" s="23">
        <f t="shared" si="223"/>
        <v>839.01467161002915</v>
      </c>
      <c r="BC307" s="23">
        <f t="shared" si="224"/>
        <v>52.894932545914948</v>
      </c>
      <c r="BD307" s="23"/>
      <c r="BE307" s="25">
        <v>293</v>
      </c>
      <c r="BF307" s="23">
        <f t="shared" si="225"/>
        <v>1008.556220625067</v>
      </c>
      <c r="BG307" s="23">
        <f t="shared" si="238"/>
        <v>60644.248390667934</v>
      </c>
      <c r="BH307" s="23">
        <f t="shared" si="226"/>
        <v>221.09882225764349</v>
      </c>
      <c r="BI307" s="23">
        <f t="shared" si="227"/>
        <v>787.45739836742348</v>
      </c>
      <c r="BJ307" s="23">
        <f t="shared" si="228"/>
        <v>17.687905780611484</v>
      </c>
      <c r="BL307" s="25">
        <v>293</v>
      </c>
      <c r="BM307" s="23">
        <f t="shared" si="196"/>
        <v>881.11180941839041</v>
      </c>
      <c r="BN307" s="23">
        <f t="shared" si="239"/>
        <v>78131.753067585931</v>
      </c>
      <c r="BO307" s="23">
        <f t="shared" si="197"/>
        <v>244.16172833620601</v>
      </c>
      <c r="BP307" s="23">
        <f t="shared" si="229"/>
        <v>636.9500810821844</v>
      </c>
    </row>
    <row r="308" spans="1:68" x14ac:dyDescent="0.25">
      <c r="A308" s="23"/>
      <c r="B308" s="25">
        <v>294</v>
      </c>
      <c r="C308" s="23">
        <f t="shared" si="198"/>
        <v>997.43066099333657</v>
      </c>
      <c r="D308" s="23">
        <f t="shared" si="230"/>
        <v>58797.292029291166</v>
      </c>
      <c r="E308" s="23">
        <f t="shared" si="199"/>
        <v>226.61456302955972</v>
      </c>
      <c r="F308" s="23">
        <f t="shared" si="200"/>
        <v>770.81609796377688</v>
      </c>
      <c r="G308" s="23">
        <f t="shared" si="201"/>
        <v>45.567901322700649</v>
      </c>
      <c r="I308" s="25">
        <v>294</v>
      </c>
      <c r="J308" s="23">
        <f t="shared" si="192"/>
        <v>980.4839070089065</v>
      </c>
      <c r="K308" s="23">
        <f t="shared" si="231"/>
        <v>58190.727589556263</v>
      </c>
      <c r="L308" s="23">
        <f t="shared" si="202"/>
        <v>212.15369433692385</v>
      </c>
      <c r="M308" s="23">
        <f t="shared" si="203"/>
        <v>768.33021267198262</v>
      </c>
      <c r="N308" s="23">
        <f t="shared" si="204"/>
        <v>41.218432042602359</v>
      </c>
      <c r="O308" s="8"/>
      <c r="P308" s="25">
        <v>294</v>
      </c>
      <c r="Q308" s="23">
        <f t="shared" si="193"/>
        <v>839.98748210373606</v>
      </c>
      <c r="R308" s="23">
        <f t="shared" si="232"/>
        <v>88128.368393850891</v>
      </c>
      <c r="S308" s="23">
        <f t="shared" si="205"/>
        <v>275.40115123078402</v>
      </c>
      <c r="T308" s="23">
        <f t="shared" si="206"/>
        <v>564.58633087295198</v>
      </c>
      <c r="U308" s="23">
        <f t="shared" si="207"/>
        <v>62.424260945644384</v>
      </c>
      <c r="V308" s="8"/>
      <c r="W308" s="25">
        <v>294</v>
      </c>
      <c r="X308" s="23">
        <f t="shared" si="194"/>
        <v>839.98748210373606</v>
      </c>
      <c r="Y308" s="23">
        <f t="shared" si="233"/>
        <v>50706.789619141819</v>
      </c>
      <c r="Z308" s="23">
        <f t="shared" si="208"/>
        <v>158.45871755981818</v>
      </c>
      <c r="AA308" s="23">
        <f t="shared" si="209"/>
        <v>681.52876454391787</v>
      </c>
      <c r="AB308" s="23">
        <f t="shared" si="210"/>
        <v>35.917309313558789</v>
      </c>
      <c r="AC308" s="8"/>
      <c r="AD308" s="25">
        <v>294</v>
      </c>
      <c r="AE308" s="23">
        <f t="shared" si="195"/>
        <v>1113.5329199293101</v>
      </c>
      <c r="AF308" s="23">
        <f t="shared" si="234"/>
        <v>63298.728731797943</v>
      </c>
      <c r="AG308" s="23">
        <f t="shared" si="211"/>
        <v>272.90430973140718</v>
      </c>
      <c r="AH308" s="23">
        <f t="shared" si="212"/>
        <v>840.62861019790284</v>
      </c>
      <c r="AJ308" s="25">
        <v>294</v>
      </c>
      <c r="AK308" s="23">
        <f t="shared" si="213"/>
        <v>1024.3979982413966</v>
      </c>
      <c r="AL308" s="23">
        <f t="shared" si="235"/>
        <v>60183.414180025924</v>
      </c>
      <c r="AM308" s="23">
        <f t="shared" si="214"/>
        <v>238.22601446260265</v>
      </c>
      <c r="AN308" s="23">
        <f t="shared" si="215"/>
        <v>786.17198377879402</v>
      </c>
      <c r="AO308" s="23">
        <f t="shared" si="216"/>
        <v>42.629918377518365</v>
      </c>
      <c r="AQ308" s="25">
        <v>294</v>
      </c>
      <c r="AR308" s="23">
        <f t="shared" si="217"/>
        <v>1130.4596550170538</v>
      </c>
      <c r="AS308" s="23">
        <f t="shared" si="236"/>
        <v>64871.000028756556</v>
      </c>
      <c r="AT308" s="23">
        <f t="shared" si="218"/>
        <v>304.08281263479637</v>
      </c>
      <c r="AU308" s="23">
        <f t="shared" si="219"/>
        <v>826.37684238225745</v>
      </c>
      <c r="AV308" s="23">
        <f t="shared" si="220"/>
        <v>45.9502916870359</v>
      </c>
      <c r="AW308" s="23"/>
      <c r="AX308" s="25">
        <v>294</v>
      </c>
      <c r="AY308" s="23">
        <f t="shared" si="221"/>
        <v>1194.4913688271995</v>
      </c>
      <c r="AZ308" s="23">
        <f t="shared" si="237"/>
        <v>67412.511194086677</v>
      </c>
      <c r="BA308" s="23">
        <f t="shared" si="222"/>
        <v>351.10682913586811</v>
      </c>
      <c r="BB308" s="23">
        <f t="shared" si="223"/>
        <v>843.38453969133138</v>
      </c>
      <c r="BC308" s="23">
        <f t="shared" si="224"/>
        <v>52.244696175417175</v>
      </c>
      <c r="BD308" s="23"/>
      <c r="BE308" s="25">
        <v>294</v>
      </c>
      <c r="BF308" s="23">
        <f t="shared" si="225"/>
        <v>1008.556220625067</v>
      </c>
      <c r="BG308" s="23">
        <f t="shared" si="238"/>
        <v>59856.790992300514</v>
      </c>
      <c r="BH308" s="23">
        <f t="shared" si="226"/>
        <v>218.22788382609559</v>
      </c>
      <c r="BI308" s="23">
        <f t="shared" si="227"/>
        <v>790.32833679897135</v>
      </c>
      <c r="BJ308" s="23">
        <f t="shared" si="228"/>
        <v>17.458230706087651</v>
      </c>
      <c r="BL308" s="25">
        <v>294</v>
      </c>
      <c r="BM308" s="23">
        <f t="shared" si="196"/>
        <v>881.11180941839041</v>
      </c>
      <c r="BN308" s="23">
        <f t="shared" si="239"/>
        <v>77494.802986503753</v>
      </c>
      <c r="BO308" s="23">
        <f t="shared" si="197"/>
        <v>242.17125933282421</v>
      </c>
      <c r="BP308" s="23">
        <f t="shared" si="229"/>
        <v>638.9405500855662</v>
      </c>
    </row>
    <row r="309" spans="1:68" x14ac:dyDescent="0.25">
      <c r="A309" s="23"/>
      <c r="B309" s="25">
        <v>295</v>
      </c>
      <c r="C309" s="23">
        <f t="shared" si="198"/>
        <v>997.43066099333657</v>
      </c>
      <c r="D309" s="23">
        <f t="shared" si="230"/>
        <v>58026.47593132739</v>
      </c>
      <c r="E309" s="23">
        <f t="shared" si="199"/>
        <v>223.64370931865764</v>
      </c>
      <c r="F309" s="23">
        <f t="shared" si="200"/>
        <v>773.7869516746789</v>
      </c>
      <c r="G309" s="23">
        <f t="shared" si="201"/>
        <v>44.970518846778724</v>
      </c>
      <c r="I309" s="25">
        <v>295</v>
      </c>
      <c r="J309" s="23">
        <f t="shared" si="192"/>
        <v>980.4839070089065</v>
      </c>
      <c r="K309" s="23">
        <f t="shared" si="231"/>
        <v>57422.397376884284</v>
      </c>
      <c r="L309" s="23">
        <f t="shared" si="202"/>
        <v>209.35249043655728</v>
      </c>
      <c r="M309" s="23">
        <f t="shared" si="203"/>
        <v>771.13141657234928</v>
      </c>
      <c r="N309" s="23">
        <f t="shared" si="204"/>
        <v>40.674198141959707</v>
      </c>
      <c r="O309" s="8"/>
      <c r="P309" s="25">
        <v>295</v>
      </c>
      <c r="Q309" s="23">
        <f t="shared" si="193"/>
        <v>839.98748210373606</v>
      </c>
      <c r="R309" s="23">
        <f t="shared" si="232"/>
        <v>87563.782062977945</v>
      </c>
      <c r="S309" s="23">
        <f t="shared" si="205"/>
        <v>273.63681894680605</v>
      </c>
      <c r="T309" s="23">
        <f t="shared" si="206"/>
        <v>566.35066315693007</v>
      </c>
      <c r="U309" s="23">
        <f t="shared" si="207"/>
        <v>62.024345627942715</v>
      </c>
      <c r="V309" s="8"/>
      <c r="W309" s="25">
        <v>295</v>
      </c>
      <c r="X309" s="23">
        <f t="shared" si="194"/>
        <v>839.98748210373606</v>
      </c>
      <c r="Y309" s="23">
        <f t="shared" si="233"/>
        <v>50025.260854597902</v>
      </c>
      <c r="Z309" s="23">
        <f t="shared" si="208"/>
        <v>156.32894017061844</v>
      </c>
      <c r="AA309" s="23">
        <f t="shared" si="209"/>
        <v>683.65854193311759</v>
      </c>
      <c r="AB309" s="23">
        <f t="shared" si="210"/>
        <v>35.43455977200685</v>
      </c>
      <c r="AC309" s="8"/>
      <c r="AD309" s="25">
        <v>295</v>
      </c>
      <c r="AE309" s="23">
        <f t="shared" si="195"/>
        <v>1113.5329199293101</v>
      </c>
      <c r="AF309" s="23">
        <f t="shared" si="234"/>
        <v>62458.100121600037</v>
      </c>
      <c r="AG309" s="23">
        <f t="shared" si="211"/>
        <v>269.28004783542872</v>
      </c>
      <c r="AH309" s="23">
        <f t="shared" si="212"/>
        <v>844.25287209388136</v>
      </c>
      <c r="AJ309" s="25">
        <v>295</v>
      </c>
      <c r="AK309" s="23">
        <f t="shared" si="213"/>
        <v>1024.3979982413966</v>
      </c>
      <c r="AL309" s="23">
        <f t="shared" si="235"/>
        <v>59397.242196247127</v>
      </c>
      <c r="AM309" s="23">
        <f t="shared" si="214"/>
        <v>235.11408369347822</v>
      </c>
      <c r="AN309" s="23">
        <f t="shared" si="215"/>
        <v>789.28391454791836</v>
      </c>
      <c r="AO309" s="23">
        <f t="shared" si="216"/>
        <v>42.073046555675049</v>
      </c>
      <c r="AQ309" s="25">
        <v>295</v>
      </c>
      <c r="AR309" s="23">
        <f t="shared" si="217"/>
        <v>1130.4596550170538</v>
      </c>
      <c r="AS309" s="23">
        <f t="shared" si="236"/>
        <v>64044.623186374301</v>
      </c>
      <c r="AT309" s="23">
        <f t="shared" si="218"/>
        <v>300.20917118612954</v>
      </c>
      <c r="AU309" s="23">
        <f t="shared" si="219"/>
        <v>830.25048383092428</v>
      </c>
      <c r="AV309" s="23">
        <f t="shared" si="220"/>
        <v>45.364941423681799</v>
      </c>
      <c r="AW309" s="23"/>
      <c r="AX309" s="25">
        <v>295</v>
      </c>
      <c r="AY309" s="23">
        <f t="shared" si="221"/>
        <v>1194.4913688271995</v>
      </c>
      <c r="AZ309" s="23">
        <f t="shared" si="237"/>
        <v>66569.126654395339</v>
      </c>
      <c r="BA309" s="23">
        <f t="shared" si="222"/>
        <v>346.7142013249757</v>
      </c>
      <c r="BB309" s="23">
        <f t="shared" si="223"/>
        <v>847.77716750222385</v>
      </c>
      <c r="BC309" s="23">
        <f t="shared" si="224"/>
        <v>51.591073157156387</v>
      </c>
      <c r="BD309" s="23"/>
      <c r="BE309" s="25">
        <v>295</v>
      </c>
      <c r="BF309" s="23">
        <f t="shared" si="225"/>
        <v>1008.556220625067</v>
      </c>
      <c r="BG309" s="23">
        <f t="shared" si="238"/>
        <v>59066.462655501542</v>
      </c>
      <c r="BH309" s="23">
        <f t="shared" si="226"/>
        <v>215.346478431516</v>
      </c>
      <c r="BI309" s="23">
        <f t="shared" si="227"/>
        <v>793.20974219355094</v>
      </c>
      <c r="BJ309" s="23">
        <f t="shared" si="228"/>
        <v>17.227718274521283</v>
      </c>
      <c r="BL309" s="25">
        <v>295</v>
      </c>
      <c r="BM309" s="23">
        <f t="shared" si="196"/>
        <v>881.11180941839041</v>
      </c>
      <c r="BN309" s="23">
        <f t="shared" si="239"/>
        <v>76855.862436418189</v>
      </c>
      <c r="BO309" s="23">
        <f t="shared" si="197"/>
        <v>240.17457011380682</v>
      </c>
      <c r="BP309" s="23">
        <f t="shared" si="229"/>
        <v>640.93723930458361</v>
      </c>
    </row>
    <row r="310" spans="1:68" x14ac:dyDescent="0.25">
      <c r="A310" s="23"/>
      <c r="B310" s="25">
        <v>296</v>
      </c>
      <c r="C310" s="23">
        <f t="shared" si="198"/>
        <v>997.43066099333657</v>
      </c>
      <c r="D310" s="23">
        <f t="shared" si="230"/>
        <v>57252.68897965271</v>
      </c>
      <c r="E310" s="23">
        <f t="shared" si="199"/>
        <v>220.66140544241151</v>
      </c>
      <c r="F310" s="23">
        <f t="shared" si="200"/>
        <v>776.7692555509251</v>
      </c>
      <c r="G310" s="23">
        <f t="shared" si="201"/>
        <v>44.37083395923085</v>
      </c>
      <c r="I310" s="25">
        <v>296</v>
      </c>
      <c r="J310" s="23">
        <f t="shared" si="192"/>
        <v>980.4839070089065</v>
      </c>
      <c r="K310" s="23">
        <f t="shared" si="231"/>
        <v>56651.265960311932</v>
      </c>
      <c r="L310" s="23">
        <f t="shared" si="202"/>
        <v>206.54107381363724</v>
      </c>
      <c r="M310" s="23">
        <f t="shared" si="203"/>
        <v>773.94283319526926</v>
      </c>
      <c r="N310" s="23">
        <f t="shared" si="204"/>
        <v>40.127980055220952</v>
      </c>
      <c r="O310" s="8"/>
      <c r="P310" s="25">
        <v>296</v>
      </c>
      <c r="Q310" s="23">
        <f t="shared" si="193"/>
        <v>839.98748210373606</v>
      </c>
      <c r="R310" s="23">
        <f t="shared" si="232"/>
        <v>86997.431399821013</v>
      </c>
      <c r="S310" s="23">
        <f t="shared" si="205"/>
        <v>271.86697312444062</v>
      </c>
      <c r="T310" s="23">
        <f t="shared" si="206"/>
        <v>568.12050897929544</v>
      </c>
      <c r="U310" s="23">
        <f t="shared" si="207"/>
        <v>61.623180574873224</v>
      </c>
      <c r="V310" s="8"/>
      <c r="W310" s="25">
        <v>296</v>
      </c>
      <c r="X310" s="23">
        <f t="shared" si="194"/>
        <v>839.98748210373606</v>
      </c>
      <c r="Y310" s="23">
        <f t="shared" si="233"/>
        <v>49341.602312664785</v>
      </c>
      <c r="Z310" s="23">
        <f t="shared" si="208"/>
        <v>154.19250722707744</v>
      </c>
      <c r="AA310" s="23">
        <f t="shared" si="209"/>
        <v>685.79497487665867</v>
      </c>
      <c r="AB310" s="23">
        <f t="shared" si="210"/>
        <v>34.95030163813756</v>
      </c>
      <c r="AC310" s="8"/>
      <c r="AD310" s="25">
        <v>296</v>
      </c>
      <c r="AE310" s="23">
        <f t="shared" si="195"/>
        <v>1113.5329199293101</v>
      </c>
      <c r="AF310" s="23">
        <f t="shared" si="234"/>
        <v>61613.847249506158</v>
      </c>
      <c r="AG310" s="23">
        <f t="shared" si="211"/>
        <v>265.64016040145259</v>
      </c>
      <c r="AH310" s="23">
        <f t="shared" si="212"/>
        <v>847.89275952785749</v>
      </c>
      <c r="AJ310" s="25">
        <v>296</v>
      </c>
      <c r="AK310" s="23">
        <f t="shared" si="213"/>
        <v>1024.3979982413966</v>
      </c>
      <c r="AL310" s="23">
        <f t="shared" si="235"/>
        <v>58607.958281699212</v>
      </c>
      <c r="AM310" s="23">
        <f t="shared" si="214"/>
        <v>231.98983486505941</v>
      </c>
      <c r="AN310" s="23">
        <f t="shared" si="215"/>
        <v>792.40816337633726</v>
      </c>
      <c r="AO310" s="23">
        <f t="shared" si="216"/>
        <v>41.513970449536941</v>
      </c>
      <c r="AQ310" s="25">
        <v>296</v>
      </c>
      <c r="AR310" s="23">
        <f t="shared" si="217"/>
        <v>1130.4596550170538</v>
      </c>
      <c r="AS310" s="23">
        <f t="shared" si="236"/>
        <v>63214.372702543376</v>
      </c>
      <c r="AT310" s="23">
        <f t="shared" si="218"/>
        <v>296.31737204317204</v>
      </c>
      <c r="AU310" s="23">
        <f t="shared" si="219"/>
        <v>834.14228297388172</v>
      </c>
      <c r="AV310" s="23">
        <f t="shared" si="220"/>
        <v>44.776847330968231</v>
      </c>
      <c r="AW310" s="23"/>
      <c r="AX310" s="25">
        <v>296</v>
      </c>
      <c r="AY310" s="23">
        <f t="shared" si="221"/>
        <v>1194.4913688271995</v>
      </c>
      <c r="AZ310" s="23">
        <f t="shared" si="237"/>
        <v>65721.349486893116</v>
      </c>
      <c r="BA310" s="23">
        <f t="shared" si="222"/>
        <v>342.29869524423498</v>
      </c>
      <c r="BB310" s="23">
        <f t="shared" si="223"/>
        <v>852.19267358296452</v>
      </c>
      <c r="BC310" s="23">
        <f t="shared" si="224"/>
        <v>50.934045852342166</v>
      </c>
      <c r="BD310" s="23"/>
      <c r="BE310" s="25">
        <v>296</v>
      </c>
      <c r="BF310" s="23">
        <f t="shared" si="225"/>
        <v>1008.556220625067</v>
      </c>
      <c r="BG310" s="23">
        <f t="shared" si="238"/>
        <v>58273.252913307988</v>
      </c>
      <c r="BH310" s="23">
        <f t="shared" si="226"/>
        <v>212.45456791310201</v>
      </c>
      <c r="BI310" s="23">
        <f t="shared" si="227"/>
        <v>796.10165271196502</v>
      </c>
      <c r="BJ310" s="23">
        <f t="shared" si="228"/>
        <v>16.996365433048165</v>
      </c>
      <c r="BL310" s="25">
        <v>296</v>
      </c>
      <c r="BM310" s="23">
        <f t="shared" si="196"/>
        <v>881.11180941839041</v>
      </c>
      <c r="BN310" s="23">
        <f t="shared" si="239"/>
        <v>76214.925197113611</v>
      </c>
      <c r="BO310" s="23">
        <f t="shared" si="197"/>
        <v>238.17164124098002</v>
      </c>
      <c r="BP310" s="23">
        <f t="shared" si="229"/>
        <v>642.94016817741044</v>
      </c>
    </row>
    <row r="311" spans="1:68" x14ac:dyDescent="0.25">
      <c r="A311" s="23"/>
      <c r="B311" s="25">
        <v>297</v>
      </c>
      <c r="C311" s="23">
        <f t="shared" si="198"/>
        <v>997.43066099333657</v>
      </c>
      <c r="D311" s="23">
        <f t="shared" si="230"/>
        <v>56475.919724101783</v>
      </c>
      <c r="E311" s="23">
        <f t="shared" si="199"/>
        <v>217.66760726997563</v>
      </c>
      <c r="F311" s="23">
        <f t="shared" si="200"/>
        <v>779.76305372336094</v>
      </c>
      <c r="G311" s="23">
        <f t="shared" si="201"/>
        <v>43.768837786178878</v>
      </c>
      <c r="I311" s="25">
        <v>297</v>
      </c>
      <c r="J311" s="23">
        <f t="shared" si="192"/>
        <v>980.4839070089065</v>
      </c>
      <c r="K311" s="23">
        <f t="shared" si="231"/>
        <v>55877.323127116666</v>
      </c>
      <c r="L311" s="23">
        <f t="shared" si="202"/>
        <v>203.71940723427949</v>
      </c>
      <c r="M311" s="23">
        <f t="shared" si="203"/>
        <v>776.76449977462698</v>
      </c>
      <c r="N311" s="23">
        <f t="shared" si="204"/>
        <v>39.579770548374306</v>
      </c>
      <c r="O311" s="8"/>
      <c r="P311" s="25">
        <v>297</v>
      </c>
      <c r="Q311" s="23">
        <f t="shared" si="193"/>
        <v>839.98748210373606</v>
      </c>
      <c r="R311" s="23">
        <f t="shared" si="232"/>
        <v>86429.31089084172</v>
      </c>
      <c r="S311" s="23">
        <f t="shared" si="205"/>
        <v>270.09159653388036</v>
      </c>
      <c r="T311" s="23">
        <f t="shared" si="206"/>
        <v>569.89588556985564</v>
      </c>
      <c r="U311" s="23">
        <f t="shared" si="207"/>
        <v>61.220761881012891</v>
      </c>
      <c r="V311" s="8"/>
      <c r="W311" s="25">
        <v>297</v>
      </c>
      <c r="X311" s="23">
        <f t="shared" si="194"/>
        <v>839.98748210373606</v>
      </c>
      <c r="Y311" s="23">
        <f t="shared" si="233"/>
        <v>48655.807337788123</v>
      </c>
      <c r="Z311" s="23">
        <f t="shared" si="208"/>
        <v>152.04939793058787</v>
      </c>
      <c r="AA311" s="23">
        <f t="shared" si="209"/>
        <v>687.93808417314813</v>
      </c>
      <c r="AB311" s="23">
        <f t="shared" si="210"/>
        <v>34.46453019759992</v>
      </c>
      <c r="AC311" s="8"/>
      <c r="AD311" s="25">
        <v>297</v>
      </c>
      <c r="AE311" s="23">
        <f t="shared" si="195"/>
        <v>1113.5329199293101</v>
      </c>
      <c r="AF311" s="23">
        <f t="shared" si="234"/>
        <v>60765.9544899783</v>
      </c>
      <c r="AG311" s="23">
        <f t="shared" si="211"/>
        <v>261.9845800619857</v>
      </c>
      <c r="AH311" s="23">
        <f t="shared" si="212"/>
        <v>851.54833986732433</v>
      </c>
      <c r="AJ311" s="25">
        <v>297</v>
      </c>
      <c r="AK311" s="23">
        <f t="shared" si="213"/>
        <v>1024.3979982413966</v>
      </c>
      <c r="AL311" s="23">
        <f t="shared" si="235"/>
        <v>57815.550118322877</v>
      </c>
      <c r="AM311" s="23">
        <f t="shared" si="214"/>
        <v>228.8532192183614</v>
      </c>
      <c r="AN311" s="23">
        <f t="shared" si="215"/>
        <v>795.54477902303529</v>
      </c>
      <c r="AO311" s="23">
        <f t="shared" si="216"/>
        <v>40.952681333812038</v>
      </c>
      <c r="AQ311" s="25">
        <v>297</v>
      </c>
      <c r="AR311" s="23">
        <f t="shared" si="217"/>
        <v>1130.4596550170538</v>
      </c>
      <c r="AS311" s="23">
        <f t="shared" si="236"/>
        <v>62380.230419569496</v>
      </c>
      <c r="AT311" s="23">
        <f t="shared" si="218"/>
        <v>292.40733009173198</v>
      </c>
      <c r="AU311" s="23">
        <f t="shared" si="219"/>
        <v>838.05232492532184</v>
      </c>
      <c r="AV311" s="23">
        <f t="shared" si="220"/>
        <v>44.18599654719506</v>
      </c>
      <c r="AW311" s="23"/>
      <c r="AX311" s="25">
        <v>297</v>
      </c>
      <c r="AY311" s="23">
        <f t="shared" si="221"/>
        <v>1194.4913688271995</v>
      </c>
      <c r="AZ311" s="23">
        <f t="shared" si="237"/>
        <v>64869.156813310154</v>
      </c>
      <c r="BA311" s="23">
        <f t="shared" si="222"/>
        <v>337.86019173599038</v>
      </c>
      <c r="BB311" s="23">
        <f t="shared" si="223"/>
        <v>856.63117709120911</v>
      </c>
      <c r="BC311" s="23">
        <f t="shared" si="224"/>
        <v>50.273596530315366</v>
      </c>
      <c r="BD311" s="23"/>
      <c r="BE311" s="25">
        <v>297</v>
      </c>
      <c r="BF311" s="23">
        <f t="shared" si="225"/>
        <v>1008.556220625067</v>
      </c>
      <c r="BG311" s="23">
        <f t="shared" si="238"/>
        <v>57477.151260596023</v>
      </c>
      <c r="BH311" s="23">
        <f t="shared" si="226"/>
        <v>209.55211397092299</v>
      </c>
      <c r="BI311" s="23">
        <f t="shared" si="227"/>
        <v>799.00410665414404</v>
      </c>
      <c r="BJ311" s="23">
        <f t="shared" si="228"/>
        <v>16.764169117673841</v>
      </c>
      <c r="BL311" s="25">
        <v>297</v>
      </c>
      <c r="BM311" s="23">
        <f t="shared" si="196"/>
        <v>881.11180941839041</v>
      </c>
      <c r="BN311" s="23">
        <f t="shared" si="239"/>
        <v>75571.985028936208</v>
      </c>
      <c r="BO311" s="23">
        <f t="shared" si="197"/>
        <v>236.16245321542564</v>
      </c>
      <c r="BP311" s="23">
        <f t="shared" si="229"/>
        <v>644.94935620296474</v>
      </c>
    </row>
    <row r="312" spans="1:68" x14ac:dyDescent="0.25">
      <c r="A312" s="23"/>
      <c r="B312" s="25">
        <v>298</v>
      </c>
      <c r="C312" s="23">
        <f t="shared" si="198"/>
        <v>997.43066099333657</v>
      </c>
      <c r="D312" s="23">
        <f t="shared" si="230"/>
        <v>55696.156670378419</v>
      </c>
      <c r="E312" s="23">
        <f t="shared" si="199"/>
        <v>214.66227050041684</v>
      </c>
      <c r="F312" s="23">
        <f t="shared" si="200"/>
        <v>782.76839049291971</v>
      </c>
      <c r="G312" s="23">
        <f t="shared" si="201"/>
        <v>43.16452141954327</v>
      </c>
      <c r="I312" s="25">
        <v>298</v>
      </c>
      <c r="J312" s="23">
        <f t="shared" si="192"/>
        <v>980.4839070089065</v>
      </c>
      <c r="K312" s="23">
        <f t="shared" si="231"/>
        <v>55100.558627342041</v>
      </c>
      <c r="L312" s="23">
        <f t="shared" si="202"/>
        <v>200.88745332885117</v>
      </c>
      <c r="M312" s="23">
        <f t="shared" si="203"/>
        <v>779.59645368005533</v>
      </c>
      <c r="N312" s="23">
        <f t="shared" si="204"/>
        <v>39.029562361033946</v>
      </c>
      <c r="O312" s="8"/>
      <c r="P312" s="25">
        <v>298</v>
      </c>
      <c r="Q312" s="23">
        <f t="shared" si="193"/>
        <v>839.98748210373606</v>
      </c>
      <c r="R312" s="23">
        <f t="shared" si="232"/>
        <v>85859.415005271861</v>
      </c>
      <c r="S312" s="23">
        <f t="shared" si="205"/>
        <v>268.31067189147456</v>
      </c>
      <c r="T312" s="23">
        <f t="shared" si="206"/>
        <v>571.67681021226144</v>
      </c>
      <c r="U312" s="23">
        <f t="shared" si="207"/>
        <v>60.81708562873424</v>
      </c>
      <c r="V312" s="8"/>
      <c r="W312" s="25">
        <v>298</v>
      </c>
      <c r="X312" s="23">
        <f t="shared" si="194"/>
        <v>839.98748210373606</v>
      </c>
      <c r="Y312" s="23">
        <f t="shared" si="233"/>
        <v>47967.869253614976</v>
      </c>
      <c r="Z312" s="23">
        <f t="shared" si="208"/>
        <v>149.89959141754679</v>
      </c>
      <c r="AA312" s="23">
        <f t="shared" si="209"/>
        <v>690.08789068618921</v>
      </c>
      <c r="AB312" s="23">
        <f t="shared" si="210"/>
        <v>33.977240721310608</v>
      </c>
      <c r="AC312" s="8"/>
      <c r="AD312" s="25">
        <v>298</v>
      </c>
      <c r="AE312" s="23">
        <f t="shared" si="195"/>
        <v>1113.5329199293101</v>
      </c>
      <c r="AF312" s="23">
        <f t="shared" si="234"/>
        <v>59914.406150110975</v>
      </c>
      <c r="AG312" s="23">
        <f t="shared" si="211"/>
        <v>258.31323915908888</v>
      </c>
      <c r="AH312" s="23">
        <f t="shared" si="212"/>
        <v>855.2196807702212</v>
      </c>
      <c r="AJ312" s="25">
        <v>298</v>
      </c>
      <c r="AK312" s="23">
        <f t="shared" si="213"/>
        <v>1024.3979982413966</v>
      </c>
      <c r="AL312" s="23">
        <f t="shared" si="235"/>
        <v>57020.005339299845</v>
      </c>
      <c r="AM312" s="23">
        <f t="shared" si="214"/>
        <v>225.70418780139525</v>
      </c>
      <c r="AN312" s="23">
        <f t="shared" si="215"/>
        <v>798.69381044000136</v>
      </c>
      <c r="AO312" s="23">
        <f t="shared" si="216"/>
        <v>40.389170448670725</v>
      </c>
      <c r="AQ312" s="25">
        <v>298</v>
      </c>
      <c r="AR312" s="23">
        <f t="shared" si="217"/>
        <v>1130.4596550170538</v>
      </c>
      <c r="AS312" s="23">
        <f t="shared" si="236"/>
        <v>61542.178094644172</v>
      </c>
      <c r="AT312" s="23">
        <f t="shared" si="218"/>
        <v>288.47895981864457</v>
      </c>
      <c r="AU312" s="23">
        <f t="shared" si="219"/>
        <v>841.98069519840919</v>
      </c>
      <c r="AV312" s="23">
        <f t="shared" si="220"/>
        <v>43.592376150372957</v>
      </c>
      <c r="AW312" s="23"/>
      <c r="AX312" s="25">
        <v>298</v>
      </c>
      <c r="AY312" s="23">
        <f t="shared" si="221"/>
        <v>1194.4913688271995</v>
      </c>
      <c r="AZ312" s="23">
        <f t="shared" si="237"/>
        <v>64012.525636218947</v>
      </c>
      <c r="BA312" s="23">
        <f t="shared" si="222"/>
        <v>333.39857102197368</v>
      </c>
      <c r="BB312" s="23">
        <f t="shared" si="223"/>
        <v>861.09279780522581</v>
      </c>
      <c r="BC312" s="23">
        <f t="shared" si="224"/>
        <v>49.609707368069685</v>
      </c>
      <c r="BD312" s="23"/>
      <c r="BE312" s="25">
        <v>298</v>
      </c>
      <c r="BF312" s="23">
        <f t="shared" si="225"/>
        <v>1008.556220625067</v>
      </c>
      <c r="BG312" s="23">
        <f t="shared" si="238"/>
        <v>56678.147153941878</v>
      </c>
      <c r="BH312" s="23">
        <f t="shared" si="226"/>
        <v>206.63907816541308</v>
      </c>
      <c r="BI312" s="23">
        <f t="shared" si="227"/>
        <v>801.91714245965386</v>
      </c>
      <c r="BJ312" s="23">
        <f t="shared" si="228"/>
        <v>16.531126253233047</v>
      </c>
      <c r="BL312" s="25">
        <v>298</v>
      </c>
      <c r="BM312" s="23">
        <f t="shared" si="196"/>
        <v>881.11180941839041</v>
      </c>
      <c r="BN312" s="23">
        <f t="shared" si="239"/>
        <v>74927.03567273324</v>
      </c>
      <c r="BO312" s="23">
        <f t="shared" si="197"/>
        <v>234.14698647729136</v>
      </c>
      <c r="BP312" s="23">
        <f t="shared" si="229"/>
        <v>646.9648229410991</v>
      </c>
    </row>
    <row r="313" spans="1:68" x14ac:dyDescent="0.25">
      <c r="A313" s="23"/>
      <c r="B313" s="25">
        <v>299</v>
      </c>
      <c r="C313" s="23">
        <f t="shared" si="198"/>
        <v>997.43066099333657</v>
      </c>
      <c r="D313" s="23">
        <f t="shared" si="230"/>
        <v>54913.388279885497</v>
      </c>
      <c r="E313" s="23">
        <f t="shared" si="199"/>
        <v>211.64535066205869</v>
      </c>
      <c r="F313" s="23">
        <f t="shared" si="200"/>
        <v>785.78531033127786</v>
      </c>
      <c r="G313" s="23">
        <f t="shared" si="201"/>
        <v>42.557875916911257</v>
      </c>
      <c r="I313" s="25">
        <v>299</v>
      </c>
      <c r="J313" s="23">
        <f t="shared" si="192"/>
        <v>980.4839070089065</v>
      </c>
      <c r="K313" s="23">
        <f t="shared" si="231"/>
        <v>54320.962173661988</v>
      </c>
      <c r="L313" s="23">
        <f t="shared" si="202"/>
        <v>198.04517459147598</v>
      </c>
      <c r="M313" s="23">
        <f t="shared" si="203"/>
        <v>782.43873241743051</v>
      </c>
      <c r="N313" s="23">
        <f t="shared" si="204"/>
        <v>38.477348206343912</v>
      </c>
      <c r="O313" s="8"/>
      <c r="P313" s="25">
        <v>299</v>
      </c>
      <c r="Q313" s="23">
        <f t="shared" si="193"/>
        <v>839.98748210373606</v>
      </c>
      <c r="R313" s="23">
        <f t="shared" si="232"/>
        <v>85287.738195059603</v>
      </c>
      <c r="S313" s="23">
        <f t="shared" si="205"/>
        <v>266.52418185956122</v>
      </c>
      <c r="T313" s="23">
        <f t="shared" si="206"/>
        <v>573.46330024417489</v>
      </c>
      <c r="U313" s="23">
        <f t="shared" si="207"/>
        <v>60.412147888167226</v>
      </c>
      <c r="V313" s="8"/>
      <c r="W313" s="25">
        <v>299</v>
      </c>
      <c r="X313" s="23">
        <f t="shared" si="194"/>
        <v>839.98748210373606</v>
      </c>
      <c r="Y313" s="23">
        <f t="shared" si="233"/>
        <v>47277.781362928785</v>
      </c>
      <c r="Z313" s="23">
        <f t="shared" si="208"/>
        <v>147.74306675915244</v>
      </c>
      <c r="AA313" s="23">
        <f t="shared" si="209"/>
        <v>692.24441534458356</v>
      </c>
      <c r="AB313" s="23">
        <f t="shared" si="210"/>
        <v>33.488428465407893</v>
      </c>
      <c r="AC313" s="8"/>
      <c r="AD313" s="25">
        <v>299</v>
      </c>
      <c r="AE313" s="23">
        <f t="shared" si="195"/>
        <v>1113.5329199293101</v>
      </c>
      <c r="AF313" s="23">
        <f t="shared" si="234"/>
        <v>59059.186469340755</v>
      </c>
      <c r="AG313" s="23">
        <f t="shared" si="211"/>
        <v>254.6260697431245</v>
      </c>
      <c r="AH313" s="23">
        <f t="shared" si="212"/>
        <v>858.90685018618558</v>
      </c>
      <c r="AJ313" s="25">
        <v>299</v>
      </c>
      <c r="AK313" s="23">
        <f t="shared" si="213"/>
        <v>1024.3979982413966</v>
      </c>
      <c r="AL313" s="23">
        <f t="shared" si="235"/>
        <v>56221.311528859842</v>
      </c>
      <c r="AM313" s="23">
        <f t="shared" si="214"/>
        <v>222.54269146840355</v>
      </c>
      <c r="AN313" s="23">
        <f t="shared" si="215"/>
        <v>801.85530677299312</v>
      </c>
      <c r="AO313" s="23">
        <f t="shared" si="216"/>
        <v>39.823428999609057</v>
      </c>
      <c r="AQ313" s="25">
        <v>299</v>
      </c>
      <c r="AR313" s="23">
        <f t="shared" si="217"/>
        <v>1130.4596550170538</v>
      </c>
      <c r="AS313" s="23">
        <f t="shared" si="236"/>
        <v>60700.197399445766</v>
      </c>
      <c r="AT313" s="23">
        <f t="shared" si="218"/>
        <v>284.53217530990202</v>
      </c>
      <c r="AU313" s="23">
        <f t="shared" si="219"/>
        <v>845.92747970715186</v>
      </c>
      <c r="AV313" s="23">
        <f t="shared" si="220"/>
        <v>42.995973157940753</v>
      </c>
      <c r="AW313" s="23"/>
      <c r="AX313" s="25">
        <v>299</v>
      </c>
      <c r="AY313" s="23">
        <f t="shared" si="221"/>
        <v>1194.4913688271995</v>
      </c>
      <c r="AZ313" s="23">
        <f t="shared" si="237"/>
        <v>63151.432838413719</v>
      </c>
      <c r="BA313" s="23">
        <f t="shared" si="222"/>
        <v>328.91371270007141</v>
      </c>
      <c r="BB313" s="23">
        <f t="shared" si="223"/>
        <v>865.57765612712808</v>
      </c>
      <c r="BC313" s="23">
        <f t="shared" si="224"/>
        <v>48.942360449770632</v>
      </c>
      <c r="BD313" s="23"/>
      <c r="BE313" s="25">
        <v>299</v>
      </c>
      <c r="BF313" s="23">
        <f t="shared" si="225"/>
        <v>1008.556220625067</v>
      </c>
      <c r="BG313" s="23">
        <f t="shared" si="238"/>
        <v>55876.230011482221</v>
      </c>
      <c r="BH313" s="23">
        <f t="shared" si="226"/>
        <v>203.71542191686225</v>
      </c>
      <c r="BI313" s="23">
        <f t="shared" si="227"/>
        <v>804.84079870820472</v>
      </c>
      <c r="BJ313" s="23">
        <f t="shared" si="228"/>
        <v>16.297233753348983</v>
      </c>
      <c r="BL313" s="25">
        <v>299</v>
      </c>
      <c r="BM313" s="23">
        <f t="shared" si="196"/>
        <v>881.11180941839041</v>
      </c>
      <c r="BN313" s="23">
        <f t="shared" si="239"/>
        <v>74280.070849792144</v>
      </c>
      <c r="BO313" s="23">
        <f t="shared" si="197"/>
        <v>232.12522140560043</v>
      </c>
      <c r="BP313" s="23">
        <f t="shared" si="229"/>
        <v>648.98658801278998</v>
      </c>
    </row>
    <row r="314" spans="1:68" x14ac:dyDescent="0.25">
      <c r="A314" s="23"/>
      <c r="B314" s="25">
        <v>300</v>
      </c>
      <c r="C314" s="23">
        <f t="shared" si="198"/>
        <v>997.43066099333657</v>
      </c>
      <c r="D314" s="23">
        <f t="shared" si="230"/>
        <v>54127.602969554217</v>
      </c>
      <c r="E314" s="23">
        <f t="shared" si="199"/>
        <v>208.61680311182354</v>
      </c>
      <c r="F314" s="23">
        <f t="shared" si="200"/>
        <v>788.81385788151306</v>
      </c>
      <c r="G314" s="23">
        <f t="shared" si="201"/>
        <v>41.94889230140452</v>
      </c>
      <c r="I314" s="25">
        <v>300</v>
      </c>
      <c r="J314" s="23">
        <f t="shared" si="192"/>
        <v>980.4839070089065</v>
      </c>
      <c r="K314" s="23">
        <f t="shared" si="231"/>
        <v>53538.523441244557</v>
      </c>
      <c r="L314" s="23">
        <f t="shared" si="202"/>
        <v>195.19253337953742</v>
      </c>
      <c r="M314" s="23">
        <f t="shared" si="203"/>
        <v>785.2913736293691</v>
      </c>
      <c r="N314" s="23">
        <f t="shared" si="204"/>
        <v>37.923120770881567</v>
      </c>
      <c r="O314" s="8"/>
      <c r="P314" s="25">
        <v>300</v>
      </c>
      <c r="Q314" s="23">
        <f t="shared" si="193"/>
        <v>839.98748210373606</v>
      </c>
      <c r="R314" s="23">
        <f t="shared" si="232"/>
        <v>84714.274894815433</v>
      </c>
      <c r="S314" s="23">
        <f t="shared" si="205"/>
        <v>264.73210904629821</v>
      </c>
      <c r="T314" s="23">
        <f t="shared" si="206"/>
        <v>575.25537305743785</v>
      </c>
      <c r="U314" s="23">
        <f t="shared" si="207"/>
        <v>60.005944717160936</v>
      </c>
      <c r="V314" s="8"/>
      <c r="W314" s="25">
        <v>300</v>
      </c>
      <c r="X314" s="23">
        <f t="shared" si="194"/>
        <v>839.98748210373606</v>
      </c>
      <c r="Y314" s="23">
        <f t="shared" si="233"/>
        <v>46585.536947584202</v>
      </c>
      <c r="Z314" s="23">
        <f t="shared" si="208"/>
        <v>145.57980296120061</v>
      </c>
      <c r="AA314" s="23">
        <f t="shared" si="209"/>
        <v>694.40767914253547</v>
      </c>
      <c r="AB314" s="23">
        <f t="shared" si="210"/>
        <v>32.99808867120548</v>
      </c>
      <c r="AC314" s="8"/>
      <c r="AD314" s="25">
        <v>300</v>
      </c>
      <c r="AE314" s="23">
        <f t="shared" si="195"/>
        <v>1113.5329199293101</v>
      </c>
      <c r="AF314" s="23">
        <f t="shared" si="234"/>
        <v>58200.279619154571</v>
      </c>
      <c r="AG314" s="23">
        <f t="shared" si="211"/>
        <v>250.92300357149873</v>
      </c>
      <c r="AH314" s="23">
        <f t="shared" si="212"/>
        <v>862.60991635781136</v>
      </c>
      <c r="AJ314" s="25">
        <v>300</v>
      </c>
      <c r="AK314" s="23">
        <f t="shared" si="213"/>
        <v>1024.3979982413966</v>
      </c>
      <c r="AL314" s="23">
        <f t="shared" si="235"/>
        <v>55419.456222086847</v>
      </c>
      <c r="AM314" s="23">
        <f t="shared" si="214"/>
        <v>219.36868087909377</v>
      </c>
      <c r="AN314" s="23">
        <f t="shared" si="215"/>
        <v>805.02931736230289</v>
      </c>
      <c r="AO314" s="23">
        <f t="shared" si="216"/>
        <v>39.25544815731152</v>
      </c>
      <c r="AQ314" s="25">
        <v>300</v>
      </c>
      <c r="AR314" s="23">
        <f t="shared" si="217"/>
        <v>1130.4596550170538</v>
      </c>
      <c r="AS314" s="23">
        <f t="shared" si="236"/>
        <v>59854.269919738617</v>
      </c>
      <c r="AT314" s="23">
        <f t="shared" si="218"/>
        <v>280.56689024877477</v>
      </c>
      <c r="AU314" s="23">
        <f t="shared" si="219"/>
        <v>849.89276476827899</v>
      </c>
      <c r="AV314" s="23">
        <f t="shared" si="220"/>
        <v>42.396774526481522</v>
      </c>
      <c r="AW314" s="23"/>
      <c r="AX314" s="25">
        <v>300</v>
      </c>
      <c r="AY314" s="23">
        <f t="shared" si="221"/>
        <v>1194.4913688271995</v>
      </c>
      <c r="AZ314" s="23">
        <f t="shared" si="237"/>
        <v>62285.855182286592</v>
      </c>
      <c r="BA314" s="23">
        <f t="shared" si="222"/>
        <v>324.40549574107598</v>
      </c>
      <c r="BB314" s="23">
        <f t="shared" si="223"/>
        <v>870.08587308612346</v>
      </c>
      <c r="BC314" s="23">
        <f t="shared" si="224"/>
        <v>48.271537766272104</v>
      </c>
      <c r="BD314" s="23"/>
      <c r="BE314" s="25">
        <v>300</v>
      </c>
      <c r="BF314" s="23">
        <f t="shared" si="225"/>
        <v>1008.556220625067</v>
      </c>
      <c r="BG314" s="23">
        <f t="shared" si="238"/>
        <v>55071.389212774018</v>
      </c>
      <c r="BH314" s="23">
        <f t="shared" si="226"/>
        <v>200.78110650490527</v>
      </c>
      <c r="BI314" s="23">
        <f t="shared" si="227"/>
        <v>807.77511412016179</v>
      </c>
      <c r="BJ314" s="23">
        <f t="shared" si="228"/>
        <v>16.062488520392424</v>
      </c>
      <c r="BL314" s="25">
        <v>300</v>
      </c>
      <c r="BM314" s="23">
        <f t="shared" si="196"/>
        <v>881.11180941839041</v>
      </c>
      <c r="BN314" s="23">
        <f t="shared" si="239"/>
        <v>73631.084261779353</v>
      </c>
      <c r="BO314" s="23">
        <f t="shared" si="197"/>
        <v>230.09713831806047</v>
      </c>
      <c r="BP314" s="23">
        <f t="shared" si="229"/>
        <v>651.01467110032991</v>
      </c>
    </row>
    <row r="315" spans="1:68" x14ac:dyDescent="0.25">
      <c r="A315" s="23">
        <f>A303*1.03</f>
        <v>418755.58593084314</v>
      </c>
      <c r="B315" s="25">
        <v>301</v>
      </c>
      <c r="C315" s="23">
        <f t="shared" si="198"/>
        <v>997.43066099333657</v>
      </c>
      <c r="D315" s="23">
        <f t="shared" si="230"/>
        <v>53338.789111672704</v>
      </c>
      <c r="E315" s="23">
        <f t="shared" si="199"/>
        <v>205.57658303457188</v>
      </c>
      <c r="F315" s="23">
        <f t="shared" si="200"/>
        <v>791.85407795876472</v>
      </c>
      <c r="G315" s="23">
        <f t="shared" si="201"/>
        <v>41.337561561546345</v>
      </c>
      <c r="I315" s="25">
        <v>301</v>
      </c>
      <c r="J315" s="23">
        <f t="shared" si="192"/>
        <v>980.4839070089065</v>
      </c>
      <c r="K315" s="23">
        <f t="shared" si="231"/>
        <v>52753.232067615187</v>
      </c>
      <c r="L315" s="23">
        <f t="shared" si="202"/>
        <v>192.32949191318036</v>
      </c>
      <c r="M315" s="23">
        <f t="shared" si="203"/>
        <v>788.15441509572611</v>
      </c>
      <c r="N315" s="23">
        <f t="shared" si="204"/>
        <v>37.366872714560763</v>
      </c>
      <c r="O315" s="8"/>
      <c r="P315" s="25">
        <v>301</v>
      </c>
      <c r="Q315" s="23">
        <f t="shared" si="193"/>
        <v>839.98748210373606</v>
      </c>
      <c r="R315" s="23">
        <f t="shared" si="232"/>
        <v>84139.019521757989</v>
      </c>
      <c r="S315" s="23">
        <f t="shared" si="205"/>
        <v>262.93443600549369</v>
      </c>
      <c r="T315" s="23">
        <f t="shared" si="206"/>
        <v>577.05304609824236</v>
      </c>
      <c r="U315" s="23">
        <f t="shared" si="207"/>
        <v>59.598472161245247</v>
      </c>
      <c r="V315" s="8"/>
      <c r="W315" s="25">
        <v>301</v>
      </c>
      <c r="X315" s="23">
        <f t="shared" si="194"/>
        <v>839.98748210373606</v>
      </c>
      <c r="Y315" s="23">
        <f t="shared" si="233"/>
        <v>45891.129268441669</v>
      </c>
      <c r="Z315" s="23">
        <f t="shared" si="208"/>
        <v>143.4097789638802</v>
      </c>
      <c r="AA315" s="23">
        <f t="shared" si="209"/>
        <v>696.57770313985588</v>
      </c>
      <c r="AB315" s="23">
        <f t="shared" si="210"/>
        <v>32.506216565146183</v>
      </c>
      <c r="AC315" s="8"/>
      <c r="AD315" s="25">
        <v>301</v>
      </c>
      <c r="AE315" s="23">
        <f t="shared" si="195"/>
        <v>1113.5329199293101</v>
      </c>
      <c r="AF315" s="23">
        <f t="shared" si="234"/>
        <v>57337.66970279676</v>
      </c>
      <c r="AG315" s="23">
        <f t="shared" si="211"/>
        <v>247.20397210739861</v>
      </c>
      <c r="AH315" s="23">
        <f t="shared" si="212"/>
        <v>866.32894782191147</v>
      </c>
      <c r="AJ315" s="25">
        <v>301</v>
      </c>
      <c r="AK315" s="23">
        <f t="shared" si="213"/>
        <v>1024.3979982413966</v>
      </c>
      <c r="AL315" s="23">
        <f t="shared" si="235"/>
        <v>54614.426904724547</v>
      </c>
      <c r="AM315" s="23">
        <f t="shared" si="214"/>
        <v>216.18210649786801</v>
      </c>
      <c r="AN315" s="23">
        <f t="shared" si="215"/>
        <v>808.21589174352857</v>
      </c>
      <c r="AO315" s="23">
        <f t="shared" si="216"/>
        <v>38.685219057513223</v>
      </c>
      <c r="AQ315" s="25">
        <v>301</v>
      </c>
      <c r="AR315" s="23">
        <f t="shared" si="217"/>
        <v>1130.4596550170538</v>
      </c>
      <c r="AS315" s="23">
        <f t="shared" si="236"/>
        <v>59004.377154970338</v>
      </c>
      <c r="AT315" s="23">
        <f t="shared" si="218"/>
        <v>276.58301791392347</v>
      </c>
      <c r="AU315" s="23">
        <f t="shared" si="219"/>
        <v>853.87663710313041</v>
      </c>
      <c r="AV315" s="23">
        <f t="shared" si="220"/>
        <v>41.794767151437327</v>
      </c>
      <c r="AW315" s="23"/>
      <c r="AX315" s="25">
        <v>301</v>
      </c>
      <c r="AY315" s="23">
        <f t="shared" si="221"/>
        <v>1194.4913688271995</v>
      </c>
      <c r="AZ315" s="23">
        <f t="shared" si="237"/>
        <v>61415.76930920047</v>
      </c>
      <c r="BA315" s="23">
        <f t="shared" si="222"/>
        <v>319.87379848541912</v>
      </c>
      <c r="BB315" s="23">
        <f t="shared" si="223"/>
        <v>874.61757034178038</v>
      </c>
      <c r="BC315" s="23">
        <f t="shared" si="224"/>
        <v>47.597221214630366</v>
      </c>
      <c r="BD315" s="23"/>
      <c r="BE315" s="25">
        <v>301</v>
      </c>
      <c r="BF315" s="23">
        <f t="shared" si="225"/>
        <v>1008.556220625067</v>
      </c>
      <c r="BG315" s="23">
        <f t="shared" si="238"/>
        <v>54263.614098653859</v>
      </c>
      <c r="BH315" s="23">
        <f t="shared" si="226"/>
        <v>197.83609306800884</v>
      </c>
      <c r="BI315" s="23">
        <f t="shared" si="227"/>
        <v>810.72012755705816</v>
      </c>
      <c r="BJ315" s="23">
        <f t="shared" si="228"/>
        <v>15.826887445440711</v>
      </c>
      <c r="BL315" s="25">
        <v>301</v>
      </c>
      <c r="BM315" s="23">
        <f t="shared" si="196"/>
        <v>881.11180941839041</v>
      </c>
      <c r="BN315" s="23">
        <f t="shared" si="239"/>
        <v>72980.069590679021</v>
      </c>
      <c r="BO315" s="23">
        <f t="shared" si="197"/>
        <v>228.06271747087192</v>
      </c>
      <c r="BP315" s="23">
        <f t="shared" si="229"/>
        <v>653.04909194751849</v>
      </c>
    </row>
    <row r="316" spans="1:68" x14ac:dyDescent="0.25">
      <c r="A316" s="23"/>
      <c r="B316" s="25">
        <v>302</v>
      </c>
      <c r="C316" s="23">
        <f t="shared" si="198"/>
        <v>997.43066099333657</v>
      </c>
      <c r="D316" s="23">
        <f t="shared" si="230"/>
        <v>52546.93503371394</v>
      </c>
      <c r="E316" s="23">
        <f t="shared" si="199"/>
        <v>202.52464544243915</v>
      </c>
      <c r="F316" s="23">
        <f t="shared" si="200"/>
        <v>794.90601555089745</v>
      </c>
      <c r="G316" s="23">
        <f t="shared" si="201"/>
        <v>40.723874651128305</v>
      </c>
      <c r="I316" s="25">
        <v>302</v>
      </c>
      <c r="J316" s="23">
        <f t="shared" si="192"/>
        <v>980.4839070089065</v>
      </c>
      <c r="K316" s="23">
        <f t="shared" si="231"/>
        <v>51965.07765251946</v>
      </c>
      <c r="L316" s="23">
        <f t="shared" si="202"/>
        <v>189.45601227481052</v>
      </c>
      <c r="M316" s="23">
        <f t="shared" si="203"/>
        <v>791.02789473409598</v>
      </c>
      <c r="N316" s="23">
        <f t="shared" si="204"/>
        <v>36.808596670534619</v>
      </c>
      <c r="O316" s="8"/>
      <c r="P316" s="25">
        <v>302</v>
      </c>
      <c r="Q316" s="23">
        <f t="shared" si="193"/>
        <v>839.98748210373606</v>
      </c>
      <c r="R316" s="23">
        <f t="shared" si="232"/>
        <v>83561.966475659749</v>
      </c>
      <c r="S316" s="23">
        <f t="shared" si="205"/>
        <v>261.13114523643668</v>
      </c>
      <c r="T316" s="23">
        <f t="shared" si="206"/>
        <v>578.85633686729943</v>
      </c>
      <c r="U316" s="23">
        <f t="shared" si="207"/>
        <v>59.189726253592326</v>
      </c>
      <c r="V316" s="8"/>
      <c r="W316" s="25">
        <v>302</v>
      </c>
      <c r="X316" s="23">
        <f t="shared" si="194"/>
        <v>839.98748210373606</v>
      </c>
      <c r="Y316" s="23">
        <f t="shared" si="233"/>
        <v>45194.551565301816</v>
      </c>
      <c r="Z316" s="23">
        <f t="shared" si="208"/>
        <v>141.23297364156815</v>
      </c>
      <c r="AA316" s="23">
        <f t="shared" si="209"/>
        <v>698.75450846216791</v>
      </c>
      <c r="AB316" s="23">
        <f t="shared" si="210"/>
        <v>32.012807358755452</v>
      </c>
      <c r="AC316" s="8"/>
      <c r="AD316" s="25">
        <v>302</v>
      </c>
      <c r="AE316" s="23">
        <f t="shared" si="195"/>
        <v>1113.5329199293101</v>
      </c>
      <c r="AF316" s="23">
        <f t="shared" si="234"/>
        <v>56471.340754974852</v>
      </c>
      <c r="AG316" s="23">
        <f t="shared" si="211"/>
        <v>243.46890651852357</v>
      </c>
      <c r="AH316" s="23">
        <f t="shared" si="212"/>
        <v>870.06401341078652</v>
      </c>
      <c r="AJ316" s="25">
        <v>302</v>
      </c>
      <c r="AK316" s="23">
        <f t="shared" si="213"/>
        <v>1024.3979982413966</v>
      </c>
      <c r="AL316" s="23">
        <f t="shared" si="235"/>
        <v>53806.211012981017</v>
      </c>
      <c r="AM316" s="23">
        <f t="shared" si="214"/>
        <v>212.98291859304987</v>
      </c>
      <c r="AN316" s="23">
        <f t="shared" si="215"/>
        <v>811.41507964834682</v>
      </c>
      <c r="AO316" s="23">
        <f t="shared" si="216"/>
        <v>38.112732800861558</v>
      </c>
      <c r="AQ316" s="25">
        <v>302</v>
      </c>
      <c r="AR316" s="23">
        <f t="shared" si="217"/>
        <v>1130.4596550170538</v>
      </c>
      <c r="AS316" s="23">
        <f t="shared" si="236"/>
        <v>58150.500517867207</v>
      </c>
      <c r="AT316" s="23">
        <f t="shared" si="218"/>
        <v>272.58047117750255</v>
      </c>
      <c r="AU316" s="23">
        <f t="shared" si="219"/>
        <v>857.87918383955127</v>
      </c>
      <c r="AV316" s="23">
        <f t="shared" si="220"/>
        <v>41.189937866822611</v>
      </c>
      <c r="AW316" s="23"/>
      <c r="AX316" s="25">
        <v>302</v>
      </c>
      <c r="AY316" s="23">
        <f t="shared" si="221"/>
        <v>1194.4913688271995</v>
      </c>
      <c r="AZ316" s="23">
        <f t="shared" si="237"/>
        <v>60541.151738858687</v>
      </c>
      <c r="BA316" s="23">
        <f t="shared" si="222"/>
        <v>315.31849863988896</v>
      </c>
      <c r="BB316" s="23">
        <f t="shared" si="223"/>
        <v>879.17287018731054</v>
      </c>
      <c r="BC316" s="23">
        <f t="shared" si="224"/>
        <v>46.919392597615484</v>
      </c>
      <c r="BD316" s="23"/>
      <c r="BE316" s="25">
        <v>302</v>
      </c>
      <c r="BF316" s="23">
        <f t="shared" si="225"/>
        <v>1008.556220625067</v>
      </c>
      <c r="BG316" s="23">
        <f t="shared" si="238"/>
        <v>53452.893971096804</v>
      </c>
      <c r="BH316" s="23">
        <f t="shared" si="226"/>
        <v>194.88034260295709</v>
      </c>
      <c r="BI316" s="23">
        <f t="shared" si="227"/>
        <v>813.67587802210994</v>
      </c>
      <c r="BJ316" s="23">
        <f t="shared" si="228"/>
        <v>15.59042740823657</v>
      </c>
      <c r="BL316" s="25">
        <v>302</v>
      </c>
      <c r="BM316" s="23">
        <f t="shared" si="196"/>
        <v>881.11180941839041</v>
      </c>
      <c r="BN316" s="23">
        <f t="shared" si="239"/>
        <v>72327.020498731508</v>
      </c>
      <c r="BO316" s="23">
        <f t="shared" si="197"/>
        <v>226.02193905853593</v>
      </c>
      <c r="BP316" s="23">
        <f t="shared" si="229"/>
        <v>655.08987035985444</v>
      </c>
    </row>
    <row r="317" spans="1:68" x14ac:dyDescent="0.25">
      <c r="A317" s="23"/>
      <c r="B317" s="25">
        <v>303</v>
      </c>
      <c r="C317" s="23">
        <f t="shared" si="198"/>
        <v>997.43066099333657</v>
      </c>
      <c r="D317" s="23">
        <f t="shared" si="230"/>
        <v>51752.029018163041</v>
      </c>
      <c r="E317" s="23">
        <f t="shared" si="199"/>
        <v>199.46094517417006</v>
      </c>
      <c r="F317" s="23">
        <f t="shared" si="200"/>
        <v>797.96971581916648</v>
      </c>
      <c r="G317" s="23">
        <f t="shared" si="201"/>
        <v>40.107822489076355</v>
      </c>
      <c r="I317" s="25">
        <v>303</v>
      </c>
      <c r="J317" s="23">
        <f t="shared" si="192"/>
        <v>980.4839070089065</v>
      </c>
      <c r="K317" s="23">
        <f t="shared" si="231"/>
        <v>51174.04975778536</v>
      </c>
      <c r="L317" s="23">
        <f t="shared" si="202"/>
        <v>186.57205640859243</v>
      </c>
      <c r="M317" s="23">
        <f t="shared" si="203"/>
        <v>793.9118506003141</v>
      </c>
      <c r="N317" s="23">
        <f t="shared" si="204"/>
        <v>36.248285245097968</v>
      </c>
      <c r="O317" s="8"/>
      <c r="P317" s="25">
        <v>303</v>
      </c>
      <c r="Q317" s="23">
        <f t="shared" si="193"/>
        <v>839.98748210373606</v>
      </c>
      <c r="R317" s="23">
        <f t="shared" si="232"/>
        <v>82983.110138792443</v>
      </c>
      <c r="S317" s="23">
        <f t="shared" si="205"/>
        <v>259.32221918372636</v>
      </c>
      <c r="T317" s="23">
        <f t="shared" si="206"/>
        <v>580.6652629200097</v>
      </c>
      <c r="U317" s="23">
        <f t="shared" si="207"/>
        <v>58.779703014977983</v>
      </c>
      <c r="V317" s="8"/>
      <c r="W317" s="25">
        <v>303</v>
      </c>
      <c r="X317" s="23">
        <f t="shared" si="194"/>
        <v>839.98748210373606</v>
      </c>
      <c r="Y317" s="23">
        <f t="shared" si="233"/>
        <v>44495.797056839649</v>
      </c>
      <c r="Z317" s="23">
        <f t="shared" si="208"/>
        <v>139.0493658026239</v>
      </c>
      <c r="AA317" s="23">
        <f t="shared" si="209"/>
        <v>700.93811630111213</v>
      </c>
      <c r="AB317" s="23">
        <f t="shared" si="210"/>
        <v>31.517856248594754</v>
      </c>
      <c r="AC317" s="8"/>
      <c r="AD317" s="25">
        <v>303</v>
      </c>
      <c r="AE317" s="23">
        <f t="shared" si="195"/>
        <v>1113.5329199293101</v>
      </c>
      <c r="AF317" s="23">
        <f t="shared" si="234"/>
        <v>55601.276741564063</v>
      </c>
      <c r="AG317" s="23">
        <f t="shared" si="211"/>
        <v>239.71773767581141</v>
      </c>
      <c r="AH317" s="23">
        <f t="shared" si="212"/>
        <v>873.81518225349873</v>
      </c>
      <c r="AJ317" s="25">
        <v>303</v>
      </c>
      <c r="AK317" s="23">
        <f t="shared" si="213"/>
        <v>1024.3979982413966</v>
      </c>
      <c r="AL317" s="23">
        <f t="shared" si="235"/>
        <v>52994.795933332673</v>
      </c>
      <c r="AM317" s="23">
        <f t="shared" si="214"/>
        <v>209.77106723610851</v>
      </c>
      <c r="AN317" s="23">
        <f t="shared" si="215"/>
        <v>814.62693100528816</v>
      </c>
      <c r="AO317" s="23">
        <f t="shared" si="216"/>
        <v>37.537980452777312</v>
      </c>
      <c r="AQ317" s="25">
        <v>303</v>
      </c>
      <c r="AR317" s="23">
        <f t="shared" si="217"/>
        <v>1130.4596550170538</v>
      </c>
      <c r="AS317" s="23">
        <f t="shared" si="236"/>
        <v>57292.621334027659</v>
      </c>
      <c r="AT317" s="23">
        <f t="shared" si="218"/>
        <v>268.55916250325464</v>
      </c>
      <c r="AU317" s="23">
        <f t="shared" si="219"/>
        <v>861.90049251379924</v>
      </c>
      <c r="AV317" s="23">
        <f t="shared" si="220"/>
        <v>40.582273444936263</v>
      </c>
      <c r="AW317" s="23"/>
      <c r="AX317" s="25">
        <v>303</v>
      </c>
      <c r="AY317" s="23">
        <f t="shared" si="221"/>
        <v>1194.4913688271995</v>
      </c>
      <c r="AZ317" s="23">
        <f t="shared" si="237"/>
        <v>59661.97886867138</v>
      </c>
      <c r="BA317" s="23">
        <f t="shared" si="222"/>
        <v>310.73947327433007</v>
      </c>
      <c r="BB317" s="23">
        <f t="shared" si="223"/>
        <v>883.75189555286943</v>
      </c>
      <c r="BC317" s="23">
        <f t="shared" si="224"/>
        <v>46.238033623220318</v>
      </c>
      <c r="BD317" s="23"/>
      <c r="BE317" s="25">
        <v>303</v>
      </c>
      <c r="BF317" s="23">
        <f t="shared" si="225"/>
        <v>1008.556220625067</v>
      </c>
      <c r="BG317" s="23">
        <f t="shared" si="238"/>
        <v>52639.218093074691</v>
      </c>
      <c r="BH317" s="23">
        <f t="shared" si="226"/>
        <v>191.91381596433479</v>
      </c>
      <c r="BI317" s="23">
        <f t="shared" si="227"/>
        <v>816.64240466073215</v>
      </c>
      <c r="BJ317" s="23">
        <f t="shared" si="228"/>
        <v>15.353105277146787</v>
      </c>
      <c r="BL317" s="25">
        <v>303</v>
      </c>
      <c r="BM317" s="23">
        <f t="shared" si="196"/>
        <v>881.11180941839041</v>
      </c>
      <c r="BN317" s="23">
        <f t="shared" si="239"/>
        <v>71671.930628371658</v>
      </c>
      <c r="BO317" s="23">
        <f t="shared" si="197"/>
        <v>223.97478321366142</v>
      </c>
      <c r="BP317" s="23">
        <f t="shared" si="229"/>
        <v>657.13702620472895</v>
      </c>
    </row>
    <row r="318" spans="1:68" x14ac:dyDescent="0.25">
      <c r="A318" s="23"/>
      <c r="B318" s="25">
        <v>304</v>
      </c>
      <c r="C318" s="23">
        <f t="shared" si="198"/>
        <v>997.43066099333657</v>
      </c>
      <c r="D318" s="23">
        <f t="shared" si="230"/>
        <v>50954.059302343878</v>
      </c>
      <c r="E318" s="23">
        <f t="shared" si="199"/>
        <v>196.38543689445038</v>
      </c>
      <c r="F318" s="23">
        <f t="shared" si="200"/>
        <v>801.04522409888614</v>
      </c>
      <c r="G318" s="23">
        <f t="shared" si="201"/>
        <v>39.489395959316504</v>
      </c>
      <c r="I318" s="25">
        <v>304</v>
      </c>
      <c r="J318" s="23">
        <f t="shared" si="192"/>
        <v>980.4839070089065</v>
      </c>
      <c r="K318" s="23">
        <f t="shared" si="231"/>
        <v>50380.137907185046</v>
      </c>
      <c r="L318" s="23">
        <f t="shared" si="202"/>
        <v>183.67758611994546</v>
      </c>
      <c r="M318" s="23">
        <f t="shared" si="203"/>
        <v>796.80632088896107</v>
      </c>
      <c r="N318" s="23">
        <f t="shared" si="204"/>
        <v>35.685931017589411</v>
      </c>
      <c r="O318" s="8"/>
      <c r="P318" s="25">
        <v>304</v>
      </c>
      <c r="Q318" s="23">
        <f t="shared" si="193"/>
        <v>839.98748210373606</v>
      </c>
      <c r="R318" s="23">
        <f t="shared" si="232"/>
        <v>82402.444875872432</v>
      </c>
      <c r="S318" s="23">
        <f t="shared" si="205"/>
        <v>257.50764023710133</v>
      </c>
      <c r="T318" s="23">
        <f t="shared" si="206"/>
        <v>582.47984186663473</v>
      </c>
      <c r="U318" s="23">
        <f t="shared" si="207"/>
        <v>58.368398453742977</v>
      </c>
      <c r="V318" s="8"/>
      <c r="W318" s="25">
        <v>304</v>
      </c>
      <c r="X318" s="23">
        <f t="shared" si="194"/>
        <v>839.98748210373606</v>
      </c>
      <c r="Y318" s="23">
        <f t="shared" si="233"/>
        <v>43794.858940538536</v>
      </c>
      <c r="Z318" s="23">
        <f t="shared" si="208"/>
        <v>136.85893418918292</v>
      </c>
      <c r="AA318" s="23">
        <f t="shared" si="209"/>
        <v>703.12854791455311</v>
      </c>
      <c r="AB318" s="23">
        <f t="shared" si="210"/>
        <v>31.021358416214799</v>
      </c>
      <c r="AC318" s="8"/>
      <c r="AD318" s="25">
        <v>304</v>
      </c>
      <c r="AE318" s="23">
        <f t="shared" si="195"/>
        <v>1113.5329199293101</v>
      </c>
      <c r="AF318" s="23">
        <f t="shared" si="234"/>
        <v>54727.461559310563</v>
      </c>
      <c r="AG318" s="23">
        <f t="shared" si="211"/>
        <v>235.95039615215896</v>
      </c>
      <c r="AH318" s="23">
        <f t="shared" si="212"/>
        <v>877.5825237771511</v>
      </c>
      <c r="AJ318" s="25">
        <v>304</v>
      </c>
      <c r="AK318" s="23">
        <f t="shared" si="213"/>
        <v>1024.3979982413966</v>
      </c>
      <c r="AL318" s="23">
        <f t="shared" si="235"/>
        <v>52180.169002327384</v>
      </c>
      <c r="AM318" s="23">
        <f t="shared" si="214"/>
        <v>206.54650230087924</v>
      </c>
      <c r="AN318" s="23">
        <f t="shared" si="215"/>
        <v>817.85149594051745</v>
      </c>
      <c r="AO318" s="23">
        <f t="shared" si="216"/>
        <v>36.960953043315236</v>
      </c>
      <c r="AQ318" s="25">
        <v>304</v>
      </c>
      <c r="AR318" s="23">
        <f t="shared" si="217"/>
        <v>1130.4596550170538</v>
      </c>
      <c r="AS318" s="23">
        <f t="shared" si="236"/>
        <v>56430.720841513859</v>
      </c>
      <c r="AT318" s="23">
        <f t="shared" si="218"/>
        <v>264.51900394459619</v>
      </c>
      <c r="AU318" s="23">
        <f t="shared" si="219"/>
        <v>865.94065107245763</v>
      </c>
      <c r="AV318" s="23">
        <f t="shared" si="220"/>
        <v>39.971760596072322</v>
      </c>
      <c r="AW318" s="23"/>
      <c r="AX318" s="25">
        <v>304</v>
      </c>
      <c r="AY318" s="23">
        <f t="shared" si="221"/>
        <v>1194.4913688271995</v>
      </c>
      <c r="AZ318" s="23">
        <f t="shared" si="237"/>
        <v>58778.226973118508</v>
      </c>
      <c r="BA318" s="23">
        <f t="shared" si="222"/>
        <v>306.13659881832552</v>
      </c>
      <c r="BB318" s="23">
        <f t="shared" si="223"/>
        <v>888.35477000887397</v>
      </c>
      <c r="BC318" s="23">
        <f t="shared" si="224"/>
        <v>45.553125904166841</v>
      </c>
      <c r="BD318" s="23"/>
      <c r="BE318" s="25">
        <v>304</v>
      </c>
      <c r="BF318" s="23">
        <f t="shared" si="225"/>
        <v>1008.556220625067</v>
      </c>
      <c r="BG318" s="23">
        <f t="shared" si="238"/>
        <v>51822.575688413956</v>
      </c>
      <c r="BH318" s="23">
        <f t="shared" si="226"/>
        <v>188.9364738640092</v>
      </c>
      <c r="BI318" s="23">
        <f t="shared" si="227"/>
        <v>819.61974676105774</v>
      </c>
      <c r="BJ318" s="23">
        <f t="shared" si="228"/>
        <v>15.114917909120738</v>
      </c>
      <c r="BL318" s="25">
        <v>304</v>
      </c>
      <c r="BM318" s="23">
        <f t="shared" si="196"/>
        <v>881.11180941839041</v>
      </c>
      <c r="BN318" s="23">
        <f t="shared" si="239"/>
        <v>71014.79360216693</v>
      </c>
      <c r="BO318" s="23">
        <f t="shared" si="197"/>
        <v>221.92123000677165</v>
      </c>
      <c r="BP318" s="23">
        <f t="shared" si="229"/>
        <v>659.19057941161873</v>
      </c>
    </row>
    <row r="319" spans="1:68" x14ac:dyDescent="0.25">
      <c r="A319" s="23"/>
      <c r="B319" s="25">
        <v>305</v>
      </c>
      <c r="C319" s="23">
        <f t="shared" si="198"/>
        <v>997.43066099333657</v>
      </c>
      <c r="D319" s="23">
        <f t="shared" si="230"/>
        <v>50153.014078244989</v>
      </c>
      <c r="E319" s="23">
        <f t="shared" si="199"/>
        <v>193.29807509323589</v>
      </c>
      <c r="F319" s="23">
        <f t="shared" si="200"/>
        <v>804.13258590010071</v>
      </c>
      <c r="G319" s="23">
        <f t="shared" si="201"/>
        <v>38.868585910639865</v>
      </c>
      <c r="I319" s="25">
        <v>305</v>
      </c>
      <c r="J319" s="23">
        <f t="shared" si="192"/>
        <v>980.4839070089065</v>
      </c>
      <c r="K319" s="23">
        <f t="shared" si="231"/>
        <v>49583.331586296088</v>
      </c>
      <c r="L319" s="23">
        <f t="shared" si="202"/>
        <v>180.77256307503779</v>
      </c>
      <c r="M319" s="23">
        <f t="shared" si="203"/>
        <v>799.71134393386865</v>
      </c>
      <c r="N319" s="23">
        <f t="shared" si="204"/>
        <v>35.121526540293068</v>
      </c>
      <c r="O319" s="8"/>
      <c r="P319" s="25">
        <v>305</v>
      </c>
      <c r="Q319" s="23">
        <f t="shared" si="193"/>
        <v>839.98748210373606</v>
      </c>
      <c r="R319" s="23">
        <f t="shared" si="232"/>
        <v>81819.9650340058</v>
      </c>
      <c r="S319" s="23">
        <f t="shared" si="205"/>
        <v>255.6873907312681</v>
      </c>
      <c r="T319" s="23">
        <f t="shared" si="206"/>
        <v>584.30009137246793</v>
      </c>
      <c r="U319" s="23">
        <f t="shared" si="207"/>
        <v>57.955808565754111</v>
      </c>
      <c r="V319" s="8"/>
      <c r="W319" s="25">
        <v>305</v>
      </c>
      <c r="X319" s="23">
        <f t="shared" si="194"/>
        <v>839.98748210373606</v>
      </c>
      <c r="Y319" s="23">
        <f t="shared" si="233"/>
        <v>43091.730392623984</v>
      </c>
      <c r="Z319" s="23">
        <f t="shared" si="208"/>
        <v>134.66165747694993</v>
      </c>
      <c r="AA319" s="23">
        <f t="shared" si="209"/>
        <v>705.32582462678613</v>
      </c>
      <c r="AB319" s="23">
        <f t="shared" si="210"/>
        <v>30.523309028108656</v>
      </c>
      <c r="AC319" s="8"/>
      <c r="AD319" s="25">
        <v>305</v>
      </c>
      <c r="AE319" s="23">
        <f t="shared" si="195"/>
        <v>1113.5329199293101</v>
      </c>
      <c r="AF319" s="23">
        <f t="shared" si="234"/>
        <v>53849.879035533413</v>
      </c>
      <c r="AG319" s="23">
        <f t="shared" si="211"/>
        <v>232.16681222113698</v>
      </c>
      <c r="AH319" s="23">
        <f t="shared" si="212"/>
        <v>881.3661077081731</v>
      </c>
      <c r="AJ319" s="25">
        <v>305</v>
      </c>
      <c r="AK319" s="23">
        <f t="shared" si="213"/>
        <v>1024.3979982413966</v>
      </c>
      <c r="AL319" s="23">
        <f t="shared" si="235"/>
        <v>51362.317506386869</v>
      </c>
      <c r="AM319" s="23">
        <f t="shared" si="214"/>
        <v>203.30917346278139</v>
      </c>
      <c r="AN319" s="23">
        <f t="shared" si="215"/>
        <v>821.08882477861528</v>
      </c>
      <c r="AO319" s="23">
        <f t="shared" si="216"/>
        <v>36.381641567024033</v>
      </c>
      <c r="AQ319" s="25">
        <v>305</v>
      </c>
      <c r="AR319" s="23">
        <f t="shared" si="217"/>
        <v>1130.4596550170538</v>
      </c>
      <c r="AS319" s="23">
        <f t="shared" si="236"/>
        <v>55564.780190441401</v>
      </c>
      <c r="AT319" s="23">
        <f t="shared" si="218"/>
        <v>260.45990714269408</v>
      </c>
      <c r="AU319" s="23">
        <f t="shared" si="219"/>
        <v>869.99974787435974</v>
      </c>
      <c r="AV319" s="23">
        <f t="shared" si="220"/>
        <v>39.358385968229328</v>
      </c>
      <c r="AW319" s="23"/>
      <c r="AX319" s="25">
        <v>305</v>
      </c>
      <c r="AY319" s="23">
        <f t="shared" si="221"/>
        <v>1194.4913688271995</v>
      </c>
      <c r="AZ319" s="23">
        <f t="shared" si="237"/>
        <v>57889.872203109633</v>
      </c>
      <c r="BA319" s="23">
        <f t="shared" si="222"/>
        <v>301.50975105786267</v>
      </c>
      <c r="BB319" s="23">
        <f t="shared" si="223"/>
        <v>892.98161776933682</v>
      </c>
      <c r="BC319" s="23">
        <f t="shared" si="224"/>
        <v>44.864650957409964</v>
      </c>
      <c r="BD319" s="23"/>
      <c r="BE319" s="25">
        <v>305</v>
      </c>
      <c r="BF319" s="23">
        <f t="shared" si="225"/>
        <v>1008.556220625067</v>
      </c>
      <c r="BG319" s="23">
        <f t="shared" si="238"/>
        <v>51002.955941652901</v>
      </c>
      <c r="BH319" s="23">
        <f t="shared" si="226"/>
        <v>185.9482768706095</v>
      </c>
      <c r="BI319" s="23">
        <f t="shared" si="227"/>
        <v>822.60794375445744</v>
      </c>
      <c r="BJ319" s="23">
        <f t="shared" si="228"/>
        <v>14.875862149648764</v>
      </c>
      <c r="BL319" s="25">
        <v>305</v>
      </c>
      <c r="BM319" s="23">
        <f t="shared" si="196"/>
        <v>881.11180941839041</v>
      </c>
      <c r="BN319" s="23">
        <f t="shared" si="239"/>
        <v>70355.603022755313</v>
      </c>
      <c r="BO319" s="23">
        <f t="shared" si="197"/>
        <v>219.86125944611032</v>
      </c>
      <c r="BP319" s="23">
        <f t="shared" si="229"/>
        <v>661.25054997228006</v>
      </c>
    </row>
    <row r="320" spans="1:68" x14ac:dyDescent="0.25">
      <c r="A320" s="23"/>
      <c r="B320" s="25">
        <v>306</v>
      </c>
      <c r="C320" s="23">
        <f t="shared" si="198"/>
        <v>997.43066099333657</v>
      </c>
      <c r="D320" s="23">
        <f t="shared" si="230"/>
        <v>49348.881492344888</v>
      </c>
      <c r="E320" s="23">
        <f t="shared" si="199"/>
        <v>190.19881408507925</v>
      </c>
      <c r="F320" s="23">
        <f t="shared" si="200"/>
        <v>807.23184690825735</v>
      </c>
      <c r="G320" s="23">
        <f t="shared" si="201"/>
        <v>38.245383156567286</v>
      </c>
      <c r="I320" s="25">
        <v>306</v>
      </c>
      <c r="J320" s="23">
        <f t="shared" si="192"/>
        <v>980.4839070089065</v>
      </c>
      <c r="K320" s="23">
        <f t="shared" si="231"/>
        <v>48783.620242362216</v>
      </c>
      <c r="L320" s="23">
        <f t="shared" si="202"/>
        <v>177.8569488002789</v>
      </c>
      <c r="M320" s="23">
        <f t="shared" si="203"/>
        <v>802.62695820862757</v>
      </c>
      <c r="N320" s="23">
        <f t="shared" si="204"/>
        <v>34.555064338339903</v>
      </c>
      <c r="O320" s="8"/>
      <c r="P320" s="25">
        <v>306</v>
      </c>
      <c r="Q320" s="23">
        <f t="shared" si="193"/>
        <v>839.98748210373606</v>
      </c>
      <c r="R320" s="23">
        <f t="shared" si="232"/>
        <v>81235.664942633332</v>
      </c>
      <c r="S320" s="23">
        <f t="shared" si="205"/>
        <v>253.86145294572913</v>
      </c>
      <c r="T320" s="23">
        <f t="shared" si="206"/>
        <v>586.12602915800699</v>
      </c>
      <c r="U320" s="23">
        <f t="shared" si="207"/>
        <v>57.541929334365278</v>
      </c>
      <c r="V320" s="8"/>
      <c r="W320" s="25">
        <v>306</v>
      </c>
      <c r="X320" s="23">
        <f t="shared" si="194"/>
        <v>839.98748210373606</v>
      </c>
      <c r="Y320" s="23">
        <f t="shared" si="233"/>
        <v>42386.404567997197</v>
      </c>
      <c r="Z320" s="23">
        <f t="shared" si="208"/>
        <v>132.45751427499124</v>
      </c>
      <c r="AA320" s="23">
        <f t="shared" si="209"/>
        <v>707.52996782874482</v>
      </c>
      <c r="AB320" s="23">
        <f t="shared" si="210"/>
        <v>30.023703235664684</v>
      </c>
      <c r="AC320" s="8"/>
      <c r="AD320" s="25">
        <v>306</v>
      </c>
      <c r="AE320" s="23">
        <f t="shared" si="195"/>
        <v>1113.5329199293101</v>
      </c>
      <c r="AF320" s="23">
        <f t="shared" si="234"/>
        <v>52968.512927825243</v>
      </c>
      <c r="AG320" s="23">
        <f t="shared" si="211"/>
        <v>228.36691585569977</v>
      </c>
      <c r="AH320" s="23">
        <f t="shared" si="212"/>
        <v>885.16600407361034</v>
      </c>
      <c r="AJ320" s="25">
        <v>306</v>
      </c>
      <c r="AK320" s="23">
        <f t="shared" si="213"/>
        <v>1024.3979982413966</v>
      </c>
      <c r="AL320" s="23">
        <f t="shared" si="235"/>
        <v>50541.228681608256</v>
      </c>
      <c r="AM320" s="23">
        <f t="shared" si="214"/>
        <v>200.0590301980327</v>
      </c>
      <c r="AN320" s="23">
        <f t="shared" si="215"/>
        <v>824.33896804336393</v>
      </c>
      <c r="AO320" s="23">
        <f t="shared" si="216"/>
        <v>35.80003698280585</v>
      </c>
      <c r="AQ320" s="25">
        <v>306</v>
      </c>
      <c r="AR320" s="23">
        <f t="shared" si="217"/>
        <v>1130.4596550170538</v>
      </c>
      <c r="AS320" s="23">
        <f t="shared" si="236"/>
        <v>54694.78044256704</v>
      </c>
      <c r="AT320" s="23">
        <f t="shared" si="218"/>
        <v>256.38178332453299</v>
      </c>
      <c r="AU320" s="23">
        <f t="shared" si="219"/>
        <v>874.07787169252083</v>
      </c>
      <c r="AV320" s="23">
        <f t="shared" si="220"/>
        <v>38.742136146818325</v>
      </c>
      <c r="AW320" s="23"/>
      <c r="AX320" s="25">
        <v>306</v>
      </c>
      <c r="AY320" s="23">
        <f t="shared" si="221"/>
        <v>1194.4913688271995</v>
      </c>
      <c r="AZ320" s="23">
        <f t="shared" si="237"/>
        <v>56996.890585340298</v>
      </c>
      <c r="BA320" s="23">
        <f t="shared" si="222"/>
        <v>296.85880513198072</v>
      </c>
      <c r="BB320" s="23">
        <f t="shared" si="223"/>
        <v>897.63256369521878</v>
      </c>
      <c r="BC320" s="23">
        <f t="shared" si="224"/>
        <v>44.172590203638727</v>
      </c>
      <c r="BD320" s="23"/>
      <c r="BE320" s="25">
        <v>306</v>
      </c>
      <c r="BF320" s="23">
        <f t="shared" si="225"/>
        <v>1008.556220625067</v>
      </c>
      <c r="BG320" s="23">
        <f t="shared" si="238"/>
        <v>50180.347997898447</v>
      </c>
      <c r="BH320" s="23">
        <f t="shared" si="226"/>
        <v>182.94918540900474</v>
      </c>
      <c r="BI320" s="23">
        <f t="shared" si="227"/>
        <v>825.60703521606229</v>
      </c>
      <c r="BJ320" s="23">
        <f t="shared" si="228"/>
        <v>14.635934832720382</v>
      </c>
      <c r="BL320" s="25">
        <v>306</v>
      </c>
      <c r="BM320" s="23">
        <f t="shared" si="196"/>
        <v>881.11180941839041</v>
      </c>
      <c r="BN320" s="23">
        <f t="shared" si="239"/>
        <v>69694.352472783037</v>
      </c>
      <c r="BO320" s="23">
        <f t="shared" si="197"/>
        <v>217.79485147744697</v>
      </c>
      <c r="BP320" s="23">
        <f t="shared" si="229"/>
        <v>663.31695794094344</v>
      </c>
    </row>
    <row r="321" spans="1:68" x14ac:dyDescent="0.25">
      <c r="A321" s="23"/>
      <c r="B321" s="25">
        <v>307</v>
      </c>
      <c r="C321" s="23">
        <f t="shared" si="198"/>
        <v>997.43066099333657</v>
      </c>
      <c r="D321" s="23">
        <f t="shared" si="230"/>
        <v>48541.649645436628</v>
      </c>
      <c r="E321" s="23">
        <f t="shared" si="199"/>
        <v>187.08760800845369</v>
      </c>
      <c r="F321" s="23">
        <f t="shared" si="200"/>
        <v>810.34305298488289</v>
      </c>
      <c r="G321" s="23">
        <f t="shared" si="201"/>
        <v>37.619778475213387</v>
      </c>
      <c r="I321" s="25">
        <v>307</v>
      </c>
      <c r="J321" s="23">
        <f t="shared" si="192"/>
        <v>980.4839070089065</v>
      </c>
      <c r="K321" s="23">
        <f t="shared" si="231"/>
        <v>47980.993284153592</v>
      </c>
      <c r="L321" s="23">
        <f t="shared" si="202"/>
        <v>174.93070468180994</v>
      </c>
      <c r="M321" s="23">
        <f t="shared" si="203"/>
        <v>805.55320232709653</v>
      </c>
      <c r="N321" s="23">
        <f t="shared" si="204"/>
        <v>33.986536909608795</v>
      </c>
      <c r="O321" s="8"/>
      <c r="P321" s="25">
        <v>307</v>
      </c>
      <c r="Q321" s="23">
        <f t="shared" si="193"/>
        <v>839.98748210373606</v>
      </c>
      <c r="R321" s="23">
        <f t="shared" si="232"/>
        <v>80649.53891347532</v>
      </c>
      <c r="S321" s="23">
        <f t="shared" si="205"/>
        <v>252.02980910461037</v>
      </c>
      <c r="T321" s="23">
        <f t="shared" si="206"/>
        <v>587.95767299912563</v>
      </c>
      <c r="U321" s="23">
        <f t="shared" si="207"/>
        <v>57.126756730378354</v>
      </c>
      <c r="V321" s="8"/>
      <c r="W321" s="25">
        <v>307</v>
      </c>
      <c r="X321" s="23">
        <f t="shared" si="194"/>
        <v>839.98748210373606</v>
      </c>
      <c r="Y321" s="23">
        <f t="shared" si="233"/>
        <v>41678.874600168449</v>
      </c>
      <c r="Z321" s="23">
        <f t="shared" si="208"/>
        <v>130.2464831255264</v>
      </c>
      <c r="AA321" s="23">
        <f t="shared" si="209"/>
        <v>709.74099897820963</v>
      </c>
      <c r="AB321" s="23">
        <f t="shared" si="210"/>
        <v>29.52253617511932</v>
      </c>
      <c r="AC321" s="8"/>
      <c r="AD321" s="25">
        <v>307</v>
      </c>
      <c r="AE321" s="23">
        <f t="shared" si="195"/>
        <v>1113.5329199293101</v>
      </c>
      <c r="AF321" s="23">
        <f t="shared" si="234"/>
        <v>52083.346923751633</v>
      </c>
      <c r="AG321" s="23">
        <f t="shared" si="211"/>
        <v>224.55063672688897</v>
      </c>
      <c r="AH321" s="23">
        <f t="shared" si="212"/>
        <v>888.98228320242106</v>
      </c>
      <c r="AJ321" s="25">
        <v>307</v>
      </c>
      <c r="AK321" s="23">
        <f t="shared" si="213"/>
        <v>1024.3979982413966</v>
      </c>
      <c r="AL321" s="23">
        <f t="shared" si="235"/>
        <v>49716.889713564895</v>
      </c>
      <c r="AM321" s="23">
        <f t="shared" si="214"/>
        <v>196.79602178286106</v>
      </c>
      <c r="AN321" s="23">
        <f t="shared" si="215"/>
        <v>827.60197645853555</v>
      </c>
      <c r="AO321" s="23">
        <f t="shared" si="216"/>
        <v>35.216130213775138</v>
      </c>
      <c r="AQ321" s="25">
        <v>307</v>
      </c>
      <c r="AR321" s="23">
        <f t="shared" si="217"/>
        <v>1130.4596550170538</v>
      </c>
      <c r="AS321" s="23">
        <f t="shared" si="236"/>
        <v>53820.70257087452</v>
      </c>
      <c r="AT321" s="23">
        <f t="shared" si="218"/>
        <v>252.28454330097429</v>
      </c>
      <c r="AU321" s="23">
        <f t="shared" si="219"/>
        <v>878.17511171607953</v>
      </c>
      <c r="AV321" s="23">
        <f t="shared" si="220"/>
        <v>38.122997654369456</v>
      </c>
      <c r="AW321" s="23"/>
      <c r="AX321" s="25">
        <v>307</v>
      </c>
      <c r="AY321" s="23">
        <f t="shared" si="221"/>
        <v>1194.4913688271995</v>
      </c>
      <c r="AZ321" s="23">
        <f t="shared" si="237"/>
        <v>56099.258021645081</v>
      </c>
      <c r="BA321" s="23">
        <f t="shared" si="222"/>
        <v>292.18363552940144</v>
      </c>
      <c r="BB321" s="23">
        <f t="shared" si="223"/>
        <v>902.30773329779799</v>
      </c>
      <c r="BC321" s="23">
        <f t="shared" si="224"/>
        <v>43.476924966774938</v>
      </c>
      <c r="BD321" s="23"/>
      <c r="BE321" s="25">
        <v>307</v>
      </c>
      <c r="BF321" s="23">
        <f t="shared" si="225"/>
        <v>1008.556220625067</v>
      </c>
      <c r="BG321" s="23">
        <f t="shared" si="238"/>
        <v>49354.740962682386</v>
      </c>
      <c r="BH321" s="23">
        <f t="shared" si="226"/>
        <v>179.93915975977953</v>
      </c>
      <c r="BI321" s="23">
        <f t="shared" si="227"/>
        <v>828.6170608652875</v>
      </c>
      <c r="BJ321" s="23">
        <f t="shared" si="228"/>
        <v>14.395132780782363</v>
      </c>
      <c r="BL321" s="25">
        <v>307</v>
      </c>
      <c r="BM321" s="23">
        <f t="shared" si="196"/>
        <v>881.11180941839041</v>
      </c>
      <c r="BN321" s="23">
        <f t="shared" si="239"/>
        <v>69031.035514842093</v>
      </c>
      <c r="BO321" s="23">
        <f t="shared" si="197"/>
        <v>215.72198598388152</v>
      </c>
      <c r="BP321" s="23">
        <f t="shared" si="229"/>
        <v>665.38982343450891</v>
      </c>
    </row>
    <row r="322" spans="1:68" x14ac:dyDescent="0.25">
      <c r="A322" s="23"/>
      <c r="B322" s="25">
        <v>308</v>
      </c>
      <c r="C322" s="23">
        <f t="shared" si="198"/>
        <v>997.43066099333657</v>
      </c>
      <c r="D322" s="23">
        <f t="shared" si="230"/>
        <v>47731.306592451743</v>
      </c>
      <c r="E322" s="23">
        <f t="shared" si="199"/>
        <v>183.96441082507442</v>
      </c>
      <c r="F322" s="23">
        <f t="shared" si="200"/>
        <v>813.46625016826215</v>
      </c>
      <c r="G322" s="23">
        <f t="shared" si="201"/>
        <v>36.991762609150101</v>
      </c>
      <c r="I322" s="25">
        <v>308</v>
      </c>
      <c r="J322" s="23">
        <f t="shared" si="192"/>
        <v>980.4839070089065</v>
      </c>
      <c r="K322" s="23">
        <f t="shared" si="231"/>
        <v>47175.440081826498</v>
      </c>
      <c r="L322" s="23">
        <f t="shared" si="202"/>
        <v>171.99379196499243</v>
      </c>
      <c r="M322" s="23">
        <f t="shared" si="203"/>
        <v>808.4901150439141</v>
      </c>
      <c r="N322" s="23">
        <f t="shared" si="204"/>
        <v>33.415936724627109</v>
      </c>
      <c r="O322" s="8"/>
      <c r="P322" s="25">
        <v>308</v>
      </c>
      <c r="Q322" s="23">
        <f t="shared" si="193"/>
        <v>839.98748210373606</v>
      </c>
      <c r="R322" s="23">
        <f t="shared" si="232"/>
        <v>80061.581240476196</v>
      </c>
      <c r="S322" s="23">
        <f t="shared" si="205"/>
        <v>250.19244137648809</v>
      </c>
      <c r="T322" s="23">
        <f t="shared" si="206"/>
        <v>589.79504072724797</v>
      </c>
      <c r="U322" s="23">
        <f t="shared" si="207"/>
        <v>56.710286712003978</v>
      </c>
      <c r="V322" s="8"/>
      <c r="W322" s="25">
        <v>308</v>
      </c>
      <c r="X322" s="23">
        <f t="shared" si="194"/>
        <v>839.98748210373606</v>
      </c>
      <c r="Y322" s="23">
        <f t="shared" si="233"/>
        <v>40969.133601190239</v>
      </c>
      <c r="Z322" s="23">
        <f t="shared" si="208"/>
        <v>128.02854250371948</v>
      </c>
      <c r="AA322" s="23">
        <f t="shared" si="209"/>
        <v>711.95893960001661</v>
      </c>
      <c r="AB322" s="23">
        <f t="shared" si="210"/>
        <v>29.019802967509754</v>
      </c>
      <c r="AC322" s="8"/>
      <c r="AD322" s="25">
        <v>308</v>
      </c>
      <c r="AE322" s="23">
        <f t="shared" si="195"/>
        <v>1113.5329199293101</v>
      </c>
      <c r="AF322" s="23">
        <f t="shared" si="234"/>
        <v>51194.364640549211</v>
      </c>
      <c r="AG322" s="23">
        <f t="shared" si="211"/>
        <v>220.71790420253205</v>
      </c>
      <c r="AH322" s="23">
        <f t="shared" si="212"/>
        <v>892.81501572677803</v>
      </c>
      <c r="AJ322" s="25">
        <v>308</v>
      </c>
      <c r="AK322" s="23">
        <f t="shared" si="213"/>
        <v>1024.3979982413966</v>
      </c>
      <c r="AL322" s="23">
        <f t="shared" si="235"/>
        <v>48889.287737106359</v>
      </c>
      <c r="AM322" s="23">
        <f t="shared" si="214"/>
        <v>193.52009729271268</v>
      </c>
      <c r="AN322" s="23">
        <f t="shared" si="215"/>
        <v>830.87790094868399</v>
      </c>
      <c r="AO322" s="23">
        <f t="shared" si="216"/>
        <v>34.629912147117004</v>
      </c>
      <c r="AQ322" s="25">
        <v>308</v>
      </c>
      <c r="AR322" s="23">
        <f t="shared" si="217"/>
        <v>1130.4596550170538</v>
      </c>
      <c r="AS322" s="23">
        <f t="shared" si="236"/>
        <v>52942.527459158438</v>
      </c>
      <c r="AT322" s="23">
        <f t="shared" si="218"/>
        <v>248.16809746480516</v>
      </c>
      <c r="AU322" s="23">
        <f t="shared" si="219"/>
        <v>882.29155755224861</v>
      </c>
      <c r="AV322" s="23">
        <f t="shared" si="220"/>
        <v>37.500956950237232</v>
      </c>
      <c r="AW322" s="23"/>
      <c r="AX322" s="25">
        <v>308</v>
      </c>
      <c r="AY322" s="23">
        <f t="shared" si="221"/>
        <v>1194.4913688271995</v>
      </c>
      <c r="AZ322" s="23">
        <f t="shared" si="237"/>
        <v>55196.950288347281</v>
      </c>
      <c r="BA322" s="23">
        <f t="shared" si="222"/>
        <v>287.48411608514209</v>
      </c>
      <c r="BB322" s="23">
        <f t="shared" si="223"/>
        <v>907.0072527420574</v>
      </c>
      <c r="BC322" s="23">
        <f t="shared" si="224"/>
        <v>42.777636473469144</v>
      </c>
      <c r="BD322" s="23"/>
      <c r="BE322" s="25">
        <v>308</v>
      </c>
      <c r="BF322" s="23">
        <f t="shared" si="225"/>
        <v>1008.556220625067</v>
      </c>
      <c r="BG322" s="23">
        <f t="shared" si="238"/>
        <v>48526.123901817096</v>
      </c>
      <c r="BH322" s="23">
        <f t="shared" si="226"/>
        <v>176.91816005870814</v>
      </c>
      <c r="BI322" s="23">
        <f t="shared" si="227"/>
        <v>831.63806056635883</v>
      </c>
      <c r="BJ322" s="23">
        <f t="shared" si="228"/>
        <v>14.153452804696654</v>
      </c>
      <c r="BL322" s="25">
        <v>308</v>
      </c>
      <c r="BM322" s="23">
        <f t="shared" si="196"/>
        <v>881.11180941839041</v>
      </c>
      <c r="BN322" s="23">
        <f t="shared" si="239"/>
        <v>68365.645691407582</v>
      </c>
      <c r="BO322" s="23">
        <f t="shared" si="197"/>
        <v>213.64264278564869</v>
      </c>
      <c r="BP322" s="23">
        <f t="shared" si="229"/>
        <v>667.46916663274169</v>
      </c>
    </row>
    <row r="323" spans="1:68" x14ac:dyDescent="0.25">
      <c r="A323" s="23"/>
      <c r="B323" s="25">
        <v>309</v>
      </c>
      <c r="C323" s="23">
        <f t="shared" si="198"/>
        <v>997.43066099333657</v>
      </c>
      <c r="D323" s="23">
        <f t="shared" si="230"/>
        <v>46917.840342283482</v>
      </c>
      <c r="E323" s="23">
        <f t="shared" si="199"/>
        <v>180.82917631921759</v>
      </c>
      <c r="F323" s="23">
        <f t="shared" si="200"/>
        <v>816.60148467411898</v>
      </c>
      <c r="G323" s="23">
        <f t="shared" si="201"/>
        <v>36.361326265269696</v>
      </c>
      <c r="I323" s="25">
        <v>309</v>
      </c>
      <c r="J323" s="23">
        <f t="shared" si="192"/>
        <v>980.4839070089065</v>
      </c>
      <c r="K323" s="23">
        <f t="shared" si="231"/>
        <v>46366.949966782588</v>
      </c>
      <c r="L323" s="23">
        <f t="shared" si="202"/>
        <v>169.04617175389484</v>
      </c>
      <c r="M323" s="23">
        <f t="shared" si="203"/>
        <v>811.4377352550116</v>
      </c>
      <c r="N323" s="23">
        <f t="shared" si="204"/>
        <v>32.843256226470999</v>
      </c>
      <c r="O323" s="8"/>
      <c r="P323" s="25">
        <v>309</v>
      </c>
      <c r="Q323" s="23">
        <f t="shared" si="193"/>
        <v>839.98748210373606</v>
      </c>
      <c r="R323" s="23">
        <f t="shared" si="232"/>
        <v>79471.786199748953</v>
      </c>
      <c r="S323" s="23">
        <f t="shared" si="205"/>
        <v>248.34933187421547</v>
      </c>
      <c r="T323" s="23">
        <f t="shared" si="206"/>
        <v>591.63815022952053</v>
      </c>
      <c r="U323" s="23">
        <f t="shared" si="207"/>
        <v>56.292515224822182</v>
      </c>
      <c r="V323" s="8"/>
      <c r="W323" s="25">
        <v>309</v>
      </c>
      <c r="X323" s="23">
        <f t="shared" si="194"/>
        <v>839.98748210373606</v>
      </c>
      <c r="Y323" s="23">
        <f t="shared" si="233"/>
        <v>40257.174661590223</v>
      </c>
      <c r="Z323" s="23">
        <f t="shared" si="208"/>
        <v>125.80367081746944</v>
      </c>
      <c r="AA323" s="23">
        <f t="shared" si="209"/>
        <v>714.18381128626663</v>
      </c>
      <c r="AB323" s="23">
        <f t="shared" si="210"/>
        <v>28.515498718626411</v>
      </c>
      <c r="AC323" s="8"/>
      <c r="AD323" s="25">
        <v>309</v>
      </c>
      <c r="AE323" s="23">
        <f t="shared" si="195"/>
        <v>1113.5329199293101</v>
      </c>
      <c r="AF323" s="23">
        <f t="shared" si="234"/>
        <v>50301.54962482243</v>
      </c>
      <c r="AG323" s="23">
        <f t="shared" si="211"/>
        <v>216.86864734593496</v>
      </c>
      <c r="AH323" s="23">
        <f t="shared" si="212"/>
        <v>896.66427258337512</v>
      </c>
      <c r="AJ323" s="25">
        <v>309</v>
      </c>
      <c r="AK323" s="23">
        <f t="shared" si="213"/>
        <v>1024.3979982413966</v>
      </c>
      <c r="AL323" s="23">
        <f t="shared" si="235"/>
        <v>48058.409836157676</v>
      </c>
      <c r="AM323" s="23">
        <f t="shared" si="214"/>
        <v>190.23120560145748</v>
      </c>
      <c r="AN323" s="23">
        <f t="shared" si="215"/>
        <v>834.1667926399391</v>
      </c>
      <c r="AO323" s="23">
        <f t="shared" si="216"/>
        <v>34.041373633945021</v>
      </c>
      <c r="AQ323" s="25">
        <v>309</v>
      </c>
      <c r="AR323" s="23">
        <f t="shared" si="217"/>
        <v>1130.4596550170538</v>
      </c>
      <c r="AS323" s="23">
        <f t="shared" si="236"/>
        <v>52060.235901606189</v>
      </c>
      <c r="AT323" s="23">
        <f t="shared" si="218"/>
        <v>244.032355788779</v>
      </c>
      <c r="AU323" s="23">
        <f t="shared" si="219"/>
        <v>886.42729922827482</v>
      </c>
      <c r="AV323" s="23">
        <f t="shared" si="220"/>
        <v>36.876000430304387</v>
      </c>
      <c r="AW323" s="23"/>
      <c r="AX323" s="25">
        <v>309</v>
      </c>
      <c r="AY323" s="23">
        <f t="shared" si="221"/>
        <v>1194.4913688271995</v>
      </c>
      <c r="AZ323" s="23">
        <f t="shared" si="237"/>
        <v>54289.943035605225</v>
      </c>
      <c r="BA323" s="23">
        <f t="shared" si="222"/>
        <v>282.76011997711055</v>
      </c>
      <c r="BB323" s="23">
        <f t="shared" si="223"/>
        <v>911.73124885008895</v>
      </c>
      <c r="BC323" s="23">
        <f t="shared" si="224"/>
        <v>42.07470585259405</v>
      </c>
      <c r="BD323" s="23"/>
      <c r="BE323" s="25">
        <v>309</v>
      </c>
      <c r="BF323" s="23">
        <f t="shared" si="225"/>
        <v>1008.556220625067</v>
      </c>
      <c r="BG323" s="23">
        <f t="shared" si="238"/>
        <v>47694.485841250738</v>
      </c>
      <c r="BH323" s="23">
        <f t="shared" si="226"/>
        <v>173.88614629622663</v>
      </c>
      <c r="BI323" s="23">
        <f t="shared" si="227"/>
        <v>834.67007432884043</v>
      </c>
      <c r="BJ323" s="23">
        <f t="shared" si="228"/>
        <v>13.910891703698134</v>
      </c>
      <c r="BL323" s="25">
        <v>309</v>
      </c>
      <c r="BM323" s="23">
        <f t="shared" si="196"/>
        <v>881.11180941839041</v>
      </c>
      <c r="BN323" s="23">
        <f t="shared" si="239"/>
        <v>67698.176524774841</v>
      </c>
      <c r="BO323" s="23">
        <f t="shared" si="197"/>
        <v>211.55680163992136</v>
      </c>
      <c r="BP323" s="23">
        <f t="shared" si="229"/>
        <v>669.55500777846908</v>
      </c>
    </row>
    <row r="324" spans="1:68" x14ac:dyDescent="0.25">
      <c r="A324" s="23"/>
      <c r="B324" s="25">
        <v>310</v>
      </c>
      <c r="C324" s="23">
        <f t="shared" si="198"/>
        <v>997.43066099333657</v>
      </c>
      <c r="D324" s="23">
        <f t="shared" si="230"/>
        <v>46101.238857609365</v>
      </c>
      <c r="E324" s="23">
        <f t="shared" si="199"/>
        <v>177.6818580970361</v>
      </c>
      <c r="F324" s="23">
        <f t="shared" si="200"/>
        <v>819.7488028963005</v>
      </c>
      <c r="G324" s="23">
        <f t="shared" si="201"/>
        <v>35.728460114647255</v>
      </c>
      <c r="I324" s="25">
        <v>310</v>
      </c>
      <c r="J324" s="23">
        <f t="shared" si="192"/>
        <v>980.4839070089065</v>
      </c>
      <c r="K324" s="23">
        <f t="shared" si="231"/>
        <v>45555.512231527573</v>
      </c>
      <c r="L324" s="23">
        <f t="shared" si="202"/>
        <v>166.0878050107776</v>
      </c>
      <c r="M324" s="23">
        <f t="shared" si="203"/>
        <v>814.39610199812887</v>
      </c>
      <c r="N324" s="23">
        <f t="shared" si="204"/>
        <v>32.268487830665364</v>
      </c>
      <c r="O324" s="8"/>
      <c r="P324" s="25">
        <v>310</v>
      </c>
      <c r="Q324" s="23">
        <f t="shared" si="193"/>
        <v>839.98748210373606</v>
      </c>
      <c r="R324" s="23">
        <f t="shared" si="232"/>
        <v>78880.148049519426</v>
      </c>
      <c r="S324" s="23">
        <f t="shared" si="205"/>
        <v>246.50046265474819</v>
      </c>
      <c r="T324" s="23">
        <f t="shared" si="206"/>
        <v>593.48701944898789</v>
      </c>
      <c r="U324" s="23">
        <f t="shared" si="207"/>
        <v>55.873438201742928</v>
      </c>
      <c r="V324" s="8"/>
      <c r="W324" s="25">
        <v>310</v>
      </c>
      <c r="X324" s="23">
        <f t="shared" si="194"/>
        <v>839.98748210373606</v>
      </c>
      <c r="Y324" s="23">
        <f t="shared" si="233"/>
        <v>39542.990850303955</v>
      </c>
      <c r="Z324" s="23">
        <f t="shared" si="208"/>
        <v>123.57184640719984</v>
      </c>
      <c r="AA324" s="23">
        <f t="shared" si="209"/>
        <v>716.41563569653624</v>
      </c>
      <c r="AB324" s="23">
        <f t="shared" si="210"/>
        <v>28.009618518965304</v>
      </c>
      <c r="AC324" s="8"/>
      <c r="AD324" s="25">
        <v>310</v>
      </c>
      <c r="AE324" s="23">
        <f t="shared" si="195"/>
        <v>1113.5329199293101</v>
      </c>
      <c r="AF324" s="23">
        <f t="shared" si="234"/>
        <v>49404.885352239056</v>
      </c>
      <c r="AG324" s="23">
        <f t="shared" si="211"/>
        <v>213.00279491456925</v>
      </c>
      <c r="AH324" s="23">
        <f t="shared" si="212"/>
        <v>900.53012501474086</v>
      </c>
      <c r="AJ324" s="25">
        <v>310</v>
      </c>
      <c r="AK324" s="23">
        <f t="shared" si="213"/>
        <v>1024.3979982413966</v>
      </c>
      <c r="AL324" s="23">
        <f t="shared" si="235"/>
        <v>47224.243043517738</v>
      </c>
      <c r="AM324" s="23">
        <f t="shared" si="214"/>
        <v>186.92929538059107</v>
      </c>
      <c r="AN324" s="23">
        <f t="shared" si="215"/>
        <v>837.46870286080559</v>
      </c>
      <c r="AO324" s="23">
        <f t="shared" si="216"/>
        <v>33.450505489158402</v>
      </c>
      <c r="AQ324" s="25">
        <v>310</v>
      </c>
      <c r="AR324" s="23">
        <f t="shared" si="217"/>
        <v>1130.4596550170538</v>
      </c>
      <c r="AS324" s="23">
        <f t="shared" si="236"/>
        <v>51173.808602377918</v>
      </c>
      <c r="AT324" s="23">
        <f t="shared" si="218"/>
        <v>239.87722782364648</v>
      </c>
      <c r="AU324" s="23">
        <f t="shared" si="219"/>
        <v>890.58242719340728</v>
      </c>
      <c r="AV324" s="23">
        <f t="shared" si="220"/>
        <v>36.24811442668436</v>
      </c>
      <c r="AW324" s="23"/>
      <c r="AX324" s="25">
        <v>310</v>
      </c>
      <c r="AY324" s="23">
        <f t="shared" si="221"/>
        <v>1194.4913688271995</v>
      </c>
      <c r="AZ324" s="23">
        <f t="shared" si="237"/>
        <v>53378.211786755135</v>
      </c>
      <c r="BA324" s="23">
        <f t="shared" si="222"/>
        <v>278.01151972268298</v>
      </c>
      <c r="BB324" s="23">
        <f t="shared" si="223"/>
        <v>916.47984910451646</v>
      </c>
      <c r="BC324" s="23">
        <f t="shared" si="224"/>
        <v>41.368114134735229</v>
      </c>
      <c r="BD324" s="23"/>
      <c r="BE324" s="25">
        <v>310</v>
      </c>
      <c r="BF324" s="23">
        <f t="shared" si="225"/>
        <v>1008.556220625067</v>
      </c>
      <c r="BG324" s="23">
        <f t="shared" si="238"/>
        <v>46859.8157669219</v>
      </c>
      <c r="BH324" s="23">
        <f t="shared" si="226"/>
        <v>170.84307831690273</v>
      </c>
      <c r="BI324" s="23">
        <f t="shared" si="227"/>
        <v>837.71314230816427</v>
      </c>
      <c r="BJ324" s="23">
        <f t="shared" si="228"/>
        <v>13.667446265352222</v>
      </c>
      <c r="BL324" s="25">
        <v>310</v>
      </c>
      <c r="BM324" s="23">
        <f t="shared" si="196"/>
        <v>881.11180941839041</v>
      </c>
      <c r="BN324" s="23">
        <f t="shared" si="239"/>
        <v>67028.621516996369</v>
      </c>
      <c r="BO324" s="23">
        <f t="shared" si="197"/>
        <v>209.46444224061364</v>
      </c>
      <c r="BP324" s="23">
        <f t="shared" si="229"/>
        <v>671.6473671777768</v>
      </c>
    </row>
    <row r="325" spans="1:68" x14ac:dyDescent="0.25">
      <c r="A325" s="23"/>
      <c r="B325" s="25">
        <v>311</v>
      </c>
      <c r="C325" s="23">
        <f t="shared" si="198"/>
        <v>997.43066099333657</v>
      </c>
      <c r="D325" s="23">
        <f t="shared" si="230"/>
        <v>45281.490054713067</v>
      </c>
      <c r="E325" s="23">
        <f t="shared" si="199"/>
        <v>174.52240958587328</v>
      </c>
      <c r="F325" s="23">
        <f t="shared" si="200"/>
        <v>822.90825140746324</v>
      </c>
      <c r="G325" s="23">
        <f t="shared" si="201"/>
        <v>35.093154792402629</v>
      </c>
      <c r="I325" s="25">
        <v>311</v>
      </c>
      <c r="J325" s="23">
        <f t="shared" si="192"/>
        <v>980.4839070089065</v>
      </c>
      <c r="K325" s="23">
        <f t="shared" si="231"/>
        <v>44741.116129529444</v>
      </c>
      <c r="L325" s="23">
        <f t="shared" si="202"/>
        <v>163.11865255557609</v>
      </c>
      <c r="M325" s="23">
        <f t="shared" si="203"/>
        <v>817.36525445333041</v>
      </c>
      <c r="N325" s="23">
        <f t="shared" si="204"/>
        <v>31.691623925083359</v>
      </c>
      <c r="O325" s="8"/>
      <c r="P325" s="25">
        <v>311</v>
      </c>
      <c r="Q325" s="23">
        <f t="shared" si="193"/>
        <v>839.98748210373606</v>
      </c>
      <c r="R325" s="23">
        <f t="shared" si="232"/>
        <v>78286.661030070434</v>
      </c>
      <c r="S325" s="23">
        <f t="shared" si="205"/>
        <v>244.64581571897008</v>
      </c>
      <c r="T325" s="23">
        <f t="shared" si="206"/>
        <v>595.34166638476597</v>
      </c>
      <c r="U325" s="23">
        <f t="shared" si="207"/>
        <v>55.453051562966564</v>
      </c>
      <c r="V325" s="8"/>
      <c r="W325" s="25">
        <v>311</v>
      </c>
      <c r="X325" s="23">
        <f t="shared" si="194"/>
        <v>839.98748210373606</v>
      </c>
      <c r="Y325" s="23">
        <f t="shared" si="233"/>
        <v>38826.575214607416</v>
      </c>
      <c r="Z325" s="23">
        <f t="shared" si="208"/>
        <v>121.33304754564816</v>
      </c>
      <c r="AA325" s="23">
        <f t="shared" si="209"/>
        <v>718.65443455808793</v>
      </c>
      <c r="AB325" s="23">
        <f t="shared" si="210"/>
        <v>27.502157443680254</v>
      </c>
      <c r="AC325" s="8"/>
      <c r="AD325" s="25">
        <v>311</v>
      </c>
      <c r="AE325" s="23">
        <f t="shared" si="195"/>
        <v>1113.5329199293101</v>
      </c>
      <c r="AF325" s="23">
        <f t="shared" si="234"/>
        <v>48504.355227224318</v>
      </c>
      <c r="AG325" s="23">
        <f t="shared" si="211"/>
        <v>209.12027535875345</v>
      </c>
      <c r="AH325" s="23">
        <f t="shared" si="212"/>
        <v>904.41264457055661</v>
      </c>
      <c r="AJ325" s="25">
        <v>311</v>
      </c>
      <c r="AK325" s="23">
        <f t="shared" si="213"/>
        <v>1024.3979982413966</v>
      </c>
      <c r="AL325" s="23">
        <f t="shared" si="235"/>
        <v>46386.774340656935</v>
      </c>
      <c r="AM325" s="23">
        <f t="shared" si="214"/>
        <v>183.61431509843371</v>
      </c>
      <c r="AN325" s="23">
        <f t="shared" si="215"/>
        <v>840.7836831429629</v>
      </c>
      <c r="AO325" s="23">
        <f t="shared" si="216"/>
        <v>32.857298491298664</v>
      </c>
      <c r="AQ325" s="25">
        <v>311</v>
      </c>
      <c r="AR325" s="23">
        <f t="shared" si="217"/>
        <v>1130.4596550170538</v>
      </c>
      <c r="AS325" s="23">
        <f t="shared" si="236"/>
        <v>50283.226175184507</v>
      </c>
      <c r="AT325" s="23">
        <f t="shared" si="218"/>
        <v>235.70262269617737</v>
      </c>
      <c r="AU325" s="23">
        <f t="shared" si="219"/>
        <v>894.75703232087642</v>
      </c>
      <c r="AV325" s="23">
        <f t="shared" si="220"/>
        <v>35.617285207422363</v>
      </c>
      <c r="AW325" s="23"/>
      <c r="AX325" s="25">
        <v>311</v>
      </c>
      <c r="AY325" s="23">
        <f t="shared" si="221"/>
        <v>1194.4913688271995</v>
      </c>
      <c r="AZ325" s="23">
        <f t="shared" si="237"/>
        <v>52461.73193765062</v>
      </c>
      <c r="BA325" s="23">
        <f t="shared" si="222"/>
        <v>273.23818717526365</v>
      </c>
      <c r="BB325" s="23">
        <f t="shared" si="223"/>
        <v>921.25318165193585</v>
      </c>
      <c r="BC325" s="23">
        <f t="shared" si="224"/>
        <v>40.657842251679227</v>
      </c>
      <c r="BD325" s="23"/>
      <c r="BE325" s="25">
        <v>311</v>
      </c>
      <c r="BF325" s="23">
        <f t="shared" si="225"/>
        <v>1008.556220625067</v>
      </c>
      <c r="BG325" s="23">
        <f t="shared" si="238"/>
        <v>46022.102624613733</v>
      </c>
      <c r="BH325" s="23">
        <f t="shared" si="226"/>
        <v>167.78891581890423</v>
      </c>
      <c r="BI325" s="23">
        <f t="shared" si="227"/>
        <v>840.76730480616277</v>
      </c>
      <c r="BJ325" s="23">
        <f t="shared" si="228"/>
        <v>13.42311326551234</v>
      </c>
      <c r="BL325" s="25">
        <v>311</v>
      </c>
      <c r="BM325" s="23">
        <f t="shared" si="196"/>
        <v>881.11180941839041</v>
      </c>
      <c r="BN325" s="23">
        <f t="shared" si="239"/>
        <v>66356.97414981859</v>
      </c>
      <c r="BO325" s="23">
        <f t="shared" si="197"/>
        <v>207.36554421818309</v>
      </c>
      <c r="BP325" s="23">
        <f t="shared" si="229"/>
        <v>673.74626520020729</v>
      </c>
    </row>
    <row r="326" spans="1:68" x14ac:dyDescent="0.25">
      <c r="A326" s="23"/>
      <c r="B326" s="25">
        <v>312</v>
      </c>
      <c r="C326" s="23">
        <f t="shared" si="198"/>
        <v>997.43066099333657</v>
      </c>
      <c r="D326" s="23">
        <f t="shared" si="230"/>
        <v>44458.581803305606</v>
      </c>
      <c r="E326" s="23">
        <f t="shared" si="199"/>
        <v>171.35078403357369</v>
      </c>
      <c r="F326" s="23">
        <f t="shared" si="200"/>
        <v>826.07987695976294</v>
      </c>
      <c r="G326" s="23">
        <f t="shared" si="201"/>
        <v>34.455400897561844</v>
      </c>
      <c r="I326" s="25">
        <v>312</v>
      </c>
      <c r="J326" s="23">
        <f t="shared" si="192"/>
        <v>980.4839070089065</v>
      </c>
      <c r="K326" s="23">
        <f t="shared" si="231"/>
        <v>43923.750875076112</v>
      </c>
      <c r="L326" s="23">
        <f t="shared" si="202"/>
        <v>160.13867506538165</v>
      </c>
      <c r="M326" s="23">
        <f t="shared" si="203"/>
        <v>820.34523194352482</v>
      </c>
      <c r="N326" s="23">
        <f t="shared" si="204"/>
        <v>31.11265686984558</v>
      </c>
      <c r="O326" s="8"/>
      <c r="P326" s="25">
        <v>312</v>
      </c>
      <c r="Q326" s="23">
        <f t="shared" si="193"/>
        <v>839.98748210373606</v>
      </c>
      <c r="R326" s="23">
        <f t="shared" si="232"/>
        <v>77691.319363685674</v>
      </c>
      <c r="S326" s="23">
        <f t="shared" si="205"/>
        <v>242.78537301151772</v>
      </c>
      <c r="T326" s="23">
        <f t="shared" si="206"/>
        <v>597.20210909221828</v>
      </c>
      <c r="U326" s="23">
        <f t="shared" si="207"/>
        <v>55.031351215944021</v>
      </c>
      <c r="V326" s="8"/>
      <c r="W326" s="25">
        <v>312</v>
      </c>
      <c r="X326" s="23">
        <f t="shared" si="194"/>
        <v>839.98748210373606</v>
      </c>
      <c r="Y326" s="23">
        <f t="shared" si="233"/>
        <v>38107.920780049324</v>
      </c>
      <c r="Z326" s="23">
        <f t="shared" si="208"/>
        <v>119.08725243765413</v>
      </c>
      <c r="AA326" s="23">
        <f t="shared" si="209"/>
        <v>720.90022966608194</v>
      </c>
      <c r="AB326" s="23">
        <f t="shared" si="210"/>
        <v>26.99311055253494</v>
      </c>
      <c r="AC326" s="8"/>
      <c r="AD326" s="25">
        <v>312</v>
      </c>
      <c r="AE326" s="23">
        <f t="shared" si="195"/>
        <v>1113.5329199293101</v>
      </c>
      <c r="AF326" s="23">
        <f t="shared" si="234"/>
        <v>47599.942582653763</v>
      </c>
      <c r="AG326" s="23">
        <f t="shared" si="211"/>
        <v>205.22101682032888</v>
      </c>
      <c r="AH326" s="23">
        <f t="shared" si="212"/>
        <v>908.31190310898114</v>
      </c>
      <c r="AJ326" s="25">
        <v>312</v>
      </c>
      <c r="AK326" s="23">
        <f t="shared" si="213"/>
        <v>1024.3979982413966</v>
      </c>
      <c r="AL326" s="23">
        <f t="shared" si="235"/>
        <v>45545.990657513976</v>
      </c>
      <c r="AM326" s="23">
        <f t="shared" si="214"/>
        <v>180.28621301932617</v>
      </c>
      <c r="AN326" s="23">
        <f t="shared" si="215"/>
        <v>844.11178522207047</v>
      </c>
      <c r="AO326" s="23">
        <f t="shared" si="216"/>
        <v>32.261743382405733</v>
      </c>
      <c r="AQ326" s="25">
        <v>312</v>
      </c>
      <c r="AR326" s="23">
        <f t="shared" si="217"/>
        <v>1130.4596550170538</v>
      </c>
      <c r="AS326" s="23">
        <f t="shared" si="236"/>
        <v>49388.469142863629</v>
      </c>
      <c r="AT326" s="23">
        <f t="shared" si="218"/>
        <v>231.50844910717325</v>
      </c>
      <c r="AU326" s="23">
        <f t="shared" si="219"/>
        <v>898.95120590988063</v>
      </c>
      <c r="AV326" s="23">
        <f t="shared" si="220"/>
        <v>34.983498976195072</v>
      </c>
      <c r="AW326" s="23"/>
      <c r="AX326" s="25">
        <v>312</v>
      </c>
      <c r="AY326" s="23">
        <f t="shared" si="221"/>
        <v>1194.4913688271995</v>
      </c>
      <c r="AZ326" s="23">
        <f t="shared" si="237"/>
        <v>51540.478755998687</v>
      </c>
      <c r="BA326" s="23">
        <f t="shared" si="222"/>
        <v>268.43999352082648</v>
      </c>
      <c r="BB326" s="23">
        <f t="shared" si="223"/>
        <v>926.05137530637307</v>
      </c>
      <c r="BC326" s="23">
        <f t="shared" si="224"/>
        <v>39.943871035898979</v>
      </c>
      <c r="BD326" s="23"/>
      <c r="BE326" s="25">
        <v>312</v>
      </c>
      <c r="BF326" s="23">
        <f t="shared" si="225"/>
        <v>1008.556220625067</v>
      </c>
      <c r="BG326" s="23">
        <f t="shared" si="238"/>
        <v>45181.335319807571</v>
      </c>
      <c r="BH326" s="23">
        <f t="shared" si="226"/>
        <v>164.7236183534651</v>
      </c>
      <c r="BI326" s="23">
        <f t="shared" si="227"/>
        <v>843.8326022716019</v>
      </c>
      <c r="BJ326" s="23">
        <f t="shared" si="228"/>
        <v>13.177889468277209</v>
      </c>
      <c r="BL326" s="25">
        <v>312</v>
      </c>
      <c r="BM326" s="23">
        <f t="shared" si="196"/>
        <v>881.11180941839041</v>
      </c>
      <c r="BN326" s="23">
        <f t="shared" si="239"/>
        <v>65683.227884618376</v>
      </c>
      <c r="BO326" s="23">
        <f t="shared" si="197"/>
        <v>205.26008713943241</v>
      </c>
      <c r="BP326" s="23">
        <f t="shared" si="229"/>
        <v>675.85172227895805</v>
      </c>
    </row>
    <row r="327" spans="1:68" x14ac:dyDescent="0.25">
      <c r="A327" s="23">
        <f>A315*1.03</f>
        <v>431318.25350876845</v>
      </c>
      <c r="B327" s="25">
        <v>313</v>
      </c>
      <c r="C327" s="23">
        <f t="shared" si="198"/>
        <v>997.43066099333657</v>
      </c>
      <c r="D327" s="23">
        <f t="shared" si="230"/>
        <v>43632.501926345845</v>
      </c>
      <c r="E327" s="23">
        <f t="shared" si="199"/>
        <v>168.1669345077913</v>
      </c>
      <c r="F327" s="23">
        <f t="shared" si="200"/>
        <v>829.26372648554525</v>
      </c>
      <c r="G327" s="23">
        <f t="shared" si="201"/>
        <v>33.815188992918031</v>
      </c>
      <c r="I327" s="25">
        <v>313</v>
      </c>
      <c r="J327" s="23">
        <f t="shared" si="192"/>
        <v>980.4839070089065</v>
      </c>
      <c r="K327" s="23">
        <f t="shared" si="231"/>
        <v>43103.405643132588</v>
      </c>
      <c r="L327" s="23">
        <f t="shared" si="202"/>
        <v>157.14783307392088</v>
      </c>
      <c r="M327" s="23">
        <f t="shared" si="203"/>
        <v>823.33607393498562</v>
      </c>
      <c r="N327" s="23">
        <f t="shared" si="204"/>
        <v>30.531578997218919</v>
      </c>
      <c r="O327" s="8"/>
      <c r="P327" s="25">
        <v>313</v>
      </c>
      <c r="Q327" s="23">
        <f t="shared" si="193"/>
        <v>839.98748210373606</v>
      </c>
      <c r="R327" s="23">
        <f t="shared" si="232"/>
        <v>77094.117254593453</v>
      </c>
      <c r="S327" s="23">
        <f t="shared" si="205"/>
        <v>240.91911642060452</v>
      </c>
      <c r="T327" s="23">
        <f t="shared" si="206"/>
        <v>599.06836568313156</v>
      </c>
      <c r="U327" s="23">
        <f t="shared" si="207"/>
        <v>54.608333055337035</v>
      </c>
      <c r="V327" s="8"/>
      <c r="W327" s="25">
        <v>313</v>
      </c>
      <c r="X327" s="23">
        <f t="shared" si="194"/>
        <v>839.98748210373606</v>
      </c>
      <c r="Y327" s="23">
        <f t="shared" si="233"/>
        <v>37387.02055038324</v>
      </c>
      <c r="Z327" s="23">
        <f t="shared" si="208"/>
        <v>116.83443921994761</v>
      </c>
      <c r="AA327" s="23">
        <f t="shared" si="209"/>
        <v>723.15304288378843</v>
      </c>
      <c r="AB327" s="23">
        <f t="shared" si="210"/>
        <v>26.482472889854797</v>
      </c>
      <c r="AC327" s="8"/>
      <c r="AD327" s="25">
        <v>313</v>
      </c>
      <c r="AE327" s="23">
        <f t="shared" si="195"/>
        <v>1113.5329199293101</v>
      </c>
      <c r="AF327" s="23">
        <f t="shared" si="234"/>
        <v>46691.630679544782</v>
      </c>
      <c r="AG327" s="23">
        <f t="shared" si="211"/>
        <v>201.30494713132967</v>
      </c>
      <c r="AH327" s="23">
        <f t="shared" si="212"/>
        <v>912.22797279798044</v>
      </c>
      <c r="AJ327" s="25">
        <v>313</v>
      </c>
      <c r="AK327" s="23">
        <f t="shared" si="213"/>
        <v>1024.3979982413966</v>
      </c>
      <c r="AL327" s="23">
        <f t="shared" si="235"/>
        <v>44701.878872291905</v>
      </c>
      <c r="AM327" s="23">
        <f t="shared" si="214"/>
        <v>176.94493720282213</v>
      </c>
      <c r="AN327" s="23">
        <f t="shared" si="215"/>
        <v>847.45306103857456</v>
      </c>
      <c r="AO327" s="23">
        <f t="shared" si="216"/>
        <v>31.663830867873436</v>
      </c>
      <c r="AQ327" s="25">
        <v>313</v>
      </c>
      <c r="AR327" s="23">
        <f t="shared" si="217"/>
        <v>1130.4596550170538</v>
      </c>
      <c r="AS327" s="23">
        <f t="shared" si="236"/>
        <v>48489.517936953751</v>
      </c>
      <c r="AT327" s="23">
        <f t="shared" si="218"/>
        <v>227.2946153294707</v>
      </c>
      <c r="AU327" s="23">
        <f t="shared" si="219"/>
        <v>903.16503968758309</v>
      </c>
      <c r="AV327" s="23">
        <f t="shared" si="220"/>
        <v>34.346741872008913</v>
      </c>
      <c r="AW327" s="23"/>
      <c r="AX327" s="25">
        <v>313</v>
      </c>
      <c r="AY327" s="23">
        <f t="shared" si="221"/>
        <v>1194.4913688271995</v>
      </c>
      <c r="AZ327" s="23">
        <f t="shared" si="237"/>
        <v>50614.427380692316</v>
      </c>
      <c r="BA327" s="23">
        <f t="shared" si="222"/>
        <v>263.61680927443911</v>
      </c>
      <c r="BB327" s="23">
        <f t="shared" si="223"/>
        <v>930.87455955276039</v>
      </c>
      <c r="BC327" s="23">
        <f t="shared" si="224"/>
        <v>39.226181220036544</v>
      </c>
      <c r="BD327" s="23"/>
      <c r="BE327" s="25">
        <v>313</v>
      </c>
      <c r="BF327" s="23">
        <f t="shared" si="225"/>
        <v>1008.556220625067</v>
      </c>
      <c r="BG327" s="23">
        <f t="shared" si="238"/>
        <v>44337.502717535972</v>
      </c>
      <c r="BH327" s="23">
        <f t="shared" si="226"/>
        <v>161.64714532434988</v>
      </c>
      <c r="BI327" s="23">
        <f t="shared" si="227"/>
        <v>846.90907530071718</v>
      </c>
      <c r="BJ327" s="23">
        <f t="shared" si="228"/>
        <v>12.931771625947993</v>
      </c>
      <c r="BL327" s="25">
        <v>313</v>
      </c>
      <c r="BM327" s="23">
        <f t="shared" si="196"/>
        <v>881.11180941839041</v>
      </c>
      <c r="BN327" s="23">
        <f t="shared" si="239"/>
        <v>65007.376162339417</v>
      </c>
      <c r="BO327" s="23">
        <f t="shared" si="197"/>
        <v>203.14805050731067</v>
      </c>
      <c r="BP327" s="23">
        <f t="shared" si="229"/>
        <v>677.96375891107971</v>
      </c>
    </row>
    <row r="328" spans="1:68" x14ac:dyDescent="0.25">
      <c r="A328" s="23"/>
      <c r="B328" s="25">
        <v>314</v>
      </c>
      <c r="C328" s="23">
        <f t="shared" si="198"/>
        <v>997.43066099333657</v>
      </c>
      <c r="D328" s="23">
        <f t="shared" si="230"/>
        <v>42803.238199860301</v>
      </c>
      <c r="E328" s="23">
        <f t="shared" si="199"/>
        <v>164.97081389529492</v>
      </c>
      <c r="F328" s="23">
        <f t="shared" si="200"/>
        <v>832.45984709804168</v>
      </c>
      <c r="G328" s="23">
        <f t="shared" si="201"/>
        <v>33.172509604891729</v>
      </c>
      <c r="I328" s="25">
        <v>314</v>
      </c>
      <c r="J328" s="23">
        <f t="shared" si="192"/>
        <v>980.4839070089065</v>
      </c>
      <c r="K328" s="23">
        <f t="shared" si="231"/>
        <v>42280.0695691976</v>
      </c>
      <c r="L328" s="23">
        <f t="shared" si="202"/>
        <v>154.1460869710329</v>
      </c>
      <c r="M328" s="23">
        <f t="shared" si="203"/>
        <v>826.3378200378736</v>
      </c>
      <c r="N328" s="23">
        <f t="shared" si="204"/>
        <v>29.948382611514969</v>
      </c>
      <c r="O328" s="8"/>
      <c r="P328" s="25">
        <v>314</v>
      </c>
      <c r="Q328" s="23">
        <f t="shared" si="193"/>
        <v>839.98748210373606</v>
      </c>
      <c r="R328" s="23">
        <f t="shared" si="232"/>
        <v>76495.048888910329</v>
      </c>
      <c r="S328" s="23">
        <f t="shared" si="205"/>
        <v>239.04702777784476</v>
      </c>
      <c r="T328" s="23">
        <f t="shared" si="206"/>
        <v>600.94045432589132</v>
      </c>
      <c r="U328" s="23">
        <f t="shared" si="207"/>
        <v>54.183992962978152</v>
      </c>
      <c r="V328" s="8"/>
      <c r="W328" s="25">
        <v>314</v>
      </c>
      <c r="X328" s="23">
        <f t="shared" si="194"/>
        <v>839.98748210373606</v>
      </c>
      <c r="Y328" s="23">
        <f t="shared" si="233"/>
        <v>36663.867507499453</v>
      </c>
      <c r="Z328" s="23">
        <f t="shared" si="208"/>
        <v>114.57458596093578</v>
      </c>
      <c r="AA328" s="23">
        <f t="shared" si="209"/>
        <v>725.41289614280026</v>
      </c>
      <c r="AB328" s="23">
        <f t="shared" si="210"/>
        <v>25.970239484478782</v>
      </c>
      <c r="AC328" s="8"/>
      <c r="AD328" s="25">
        <v>314</v>
      </c>
      <c r="AE328" s="23">
        <f t="shared" si="195"/>
        <v>1113.5329199293101</v>
      </c>
      <c r="AF328" s="23">
        <f t="shared" si="234"/>
        <v>45779.402706746798</v>
      </c>
      <c r="AG328" s="23">
        <f t="shared" si="211"/>
        <v>197.37199381264708</v>
      </c>
      <c r="AH328" s="23">
        <f t="shared" si="212"/>
        <v>916.16092611666295</v>
      </c>
      <c r="AJ328" s="25">
        <v>314</v>
      </c>
      <c r="AK328" s="23">
        <f t="shared" si="213"/>
        <v>1024.3979982413966</v>
      </c>
      <c r="AL328" s="23">
        <f t="shared" si="235"/>
        <v>43854.425811253328</v>
      </c>
      <c r="AM328" s="23">
        <f t="shared" si="214"/>
        <v>173.59043550287777</v>
      </c>
      <c r="AN328" s="23">
        <f t="shared" si="215"/>
        <v>850.80756273851887</v>
      </c>
      <c r="AO328" s="23">
        <f t="shared" si="216"/>
        <v>31.063551616304444</v>
      </c>
      <c r="AQ328" s="25">
        <v>314</v>
      </c>
      <c r="AR328" s="23">
        <f t="shared" si="217"/>
        <v>1130.4596550170538</v>
      </c>
      <c r="AS328" s="23">
        <f t="shared" si="236"/>
        <v>47586.352897266166</v>
      </c>
      <c r="AT328" s="23">
        <f t="shared" si="218"/>
        <v>223.06102920593514</v>
      </c>
      <c r="AU328" s="23">
        <f t="shared" si="219"/>
        <v>907.39862581111868</v>
      </c>
      <c r="AV328" s="23">
        <f t="shared" si="220"/>
        <v>33.706999968896874</v>
      </c>
      <c r="AW328" s="23"/>
      <c r="AX328" s="25">
        <v>314</v>
      </c>
      <c r="AY328" s="23">
        <f t="shared" si="221"/>
        <v>1194.4913688271995</v>
      </c>
      <c r="AZ328" s="23">
        <f t="shared" si="237"/>
        <v>49683.552821139558</v>
      </c>
      <c r="BA328" s="23">
        <f t="shared" si="222"/>
        <v>258.76850427676851</v>
      </c>
      <c r="BB328" s="23">
        <f t="shared" si="223"/>
        <v>935.72286455043104</v>
      </c>
      <c r="BC328" s="23">
        <f t="shared" si="224"/>
        <v>38.504753436383155</v>
      </c>
      <c r="BD328" s="23"/>
      <c r="BE328" s="25">
        <v>314</v>
      </c>
      <c r="BF328" s="23">
        <f t="shared" si="225"/>
        <v>1008.556220625067</v>
      </c>
      <c r="BG328" s="23">
        <f t="shared" si="238"/>
        <v>43490.593642235253</v>
      </c>
      <c r="BH328" s="23">
        <f t="shared" si="226"/>
        <v>158.559455987316</v>
      </c>
      <c r="BI328" s="23">
        <f t="shared" si="227"/>
        <v>849.99676463775097</v>
      </c>
      <c r="BJ328" s="23">
        <f t="shared" si="228"/>
        <v>12.684756478985284</v>
      </c>
      <c r="BL328" s="25">
        <v>314</v>
      </c>
      <c r="BM328" s="23">
        <f t="shared" si="196"/>
        <v>881.11180941839041</v>
      </c>
      <c r="BN328" s="23">
        <f t="shared" si="239"/>
        <v>64329.412403428338</v>
      </c>
      <c r="BO328" s="23">
        <f t="shared" si="197"/>
        <v>201.02941376071354</v>
      </c>
      <c r="BP328" s="23">
        <f t="shared" si="229"/>
        <v>680.0823956576769</v>
      </c>
    </row>
    <row r="329" spans="1:68" x14ac:dyDescent="0.25">
      <c r="A329" s="23"/>
      <c r="B329" s="25">
        <v>315</v>
      </c>
      <c r="C329" s="23">
        <f t="shared" si="198"/>
        <v>997.43066099333657</v>
      </c>
      <c r="D329" s="23">
        <f t="shared" si="230"/>
        <v>41970.77835276226</v>
      </c>
      <c r="E329" s="23">
        <f t="shared" si="199"/>
        <v>161.76237490127122</v>
      </c>
      <c r="F329" s="23">
        <f t="shared" si="200"/>
        <v>835.66828609206539</v>
      </c>
      <c r="G329" s="23">
        <f t="shared" si="201"/>
        <v>32.527353223390747</v>
      </c>
      <c r="I329" s="25">
        <v>315</v>
      </c>
      <c r="J329" s="23">
        <f t="shared" si="192"/>
        <v>980.4839070089065</v>
      </c>
      <c r="K329" s="23">
        <f t="shared" si="231"/>
        <v>41453.731749159728</v>
      </c>
      <c r="L329" s="23">
        <f t="shared" si="202"/>
        <v>151.13339700214482</v>
      </c>
      <c r="M329" s="23">
        <f t="shared" si="203"/>
        <v>829.35051000676162</v>
      </c>
      <c r="N329" s="23">
        <f t="shared" si="204"/>
        <v>29.363059988988141</v>
      </c>
      <c r="O329" s="8"/>
      <c r="P329" s="25">
        <v>315</v>
      </c>
      <c r="Q329" s="23">
        <f t="shared" si="193"/>
        <v>839.98748210373606</v>
      </c>
      <c r="R329" s="23">
        <f t="shared" si="232"/>
        <v>75894.108434584443</v>
      </c>
      <c r="S329" s="23">
        <f t="shared" si="205"/>
        <v>237.16908885807638</v>
      </c>
      <c r="T329" s="23">
        <f t="shared" si="206"/>
        <v>602.81839324565965</v>
      </c>
      <c r="U329" s="23">
        <f t="shared" si="207"/>
        <v>53.758326807830649</v>
      </c>
      <c r="V329" s="8"/>
      <c r="W329" s="25">
        <v>315</v>
      </c>
      <c r="X329" s="23">
        <f t="shared" si="194"/>
        <v>839.98748210373606</v>
      </c>
      <c r="Y329" s="23">
        <f t="shared" si="233"/>
        <v>35938.454611356654</v>
      </c>
      <c r="Z329" s="23">
        <f t="shared" si="208"/>
        <v>112.30767066048953</v>
      </c>
      <c r="AA329" s="23">
        <f t="shared" si="209"/>
        <v>727.67981144324654</v>
      </c>
      <c r="AB329" s="23">
        <f t="shared" si="210"/>
        <v>25.456405349710966</v>
      </c>
      <c r="AC329" s="8"/>
      <c r="AD329" s="25">
        <v>315</v>
      </c>
      <c r="AE329" s="23">
        <f t="shared" si="195"/>
        <v>1113.5329199293101</v>
      </c>
      <c r="AF329" s="23">
        <f t="shared" si="234"/>
        <v>44863.241780630138</v>
      </c>
      <c r="AG329" s="23">
        <f t="shared" si="211"/>
        <v>193.42208407268802</v>
      </c>
      <c r="AH329" s="23">
        <f t="shared" si="212"/>
        <v>920.11083585662209</v>
      </c>
      <c r="AJ329" s="25">
        <v>315</v>
      </c>
      <c r="AK329" s="23">
        <f t="shared" si="213"/>
        <v>1024.3979982413966</v>
      </c>
      <c r="AL329" s="23">
        <f t="shared" si="235"/>
        <v>43003.618248514809</v>
      </c>
      <c r="AM329" s="23">
        <f t="shared" si="214"/>
        <v>170.2226555670378</v>
      </c>
      <c r="AN329" s="23">
        <f t="shared" si="215"/>
        <v>854.17534267435883</v>
      </c>
      <c r="AO329" s="23">
        <f t="shared" si="216"/>
        <v>30.460896259364659</v>
      </c>
      <c r="AQ329" s="25">
        <v>315</v>
      </c>
      <c r="AR329" s="23">
        <f t="shared" si="217"/>
        <v>1130.4596550170538</v>
      </c>
      <c r="AS329" s="23">
        <f t="shared" si="236"/>
        <v>46678.954271455048</v>
      </c>
      <c r="AT329" s="23">
        <f t="shared" si="218"/>
        <v>218.80759814744553</v>
      </c>
      <c r="AU329" s="23">
        <f t="shared" si="219"/>
        <v>911.65205686960826</v>
      </c>
      <c r="AV329" s="23">
        <f t="shared" si="220"/>
        <v>33.064259275613992</v>
      </c>
      <c r="AW329" s="23"/>
      <c r="AX329" s="25">
        <v>315</v>
      </c>
      <c r="AY329" s="23">
        <f t="shared" si="221"/>
        <v>1194.4913688271995</v>
      </c>
      <c r="AZ329" s="23">
        <f t="shared" si="237"/>
        <v>48747.829956589128</v>
      </c>
      <c r="BA329" s="23">
        <f t="shared" si="222"/>
        <v>253.89494769056836</v>
      </c>
      <c r="BB329" s="23">
        <f t="shared" si="223"/>
        <v>940.59642113663108</v>
      </c>
      <c r="BC329" s="23">
        <f t="shared" si="224"/>
        <v>37.779568216356573</v>
      </c>
      <c r="BD329" s="23"/>
      <c r="BE329" s="25">
        <v>315</v>
      </c>
      <c r="BF329" s="23">
        <f t="shared" si="225"/>
        <v>1008.556220625067</v>
      </c>
      <c r="BG329" s="23">
        <f t="shared" si="238"/>
        <v>42640.596877597505</v>
      </c>
      <c r="BH329" s="23">
        <f t="shared" si="226"/>
        <v>155.46050944957423</v>
      </c>
      <c r="BI329" s="23">
        <f t="shared" si="227"/>
        <v>853.09571117549274</v>
      </c>
      <c r="BJ329" s="23">
        <f t="shared" si="228"/>
        <v>12.436840755965941</v>
      </c>
      <c r="BL329" s="25">
        <v>315</v>
      </c>
      <c r="BM329" s="23">
        <f t="shared" si="196"/>
        <v>881.11180941839041</v>
      </c>
      <c r="BN329" s="23">
        <f t="shared" si="239"/>
        <v>63649.330007770659</v>
      </c>
      <c r="BO329" s="23">
        <f t="shared" si="197"/>
        <v>198.90415627428328</v>
      </c>
      <c r="BP329" s="23">
        <f t="shared" si="229"/>
        <v>682.2076531441071</v>
      </c>
    </row>
    <row r="330" spans="1:68" x14ac:dyDescent="0.25">
      <c r="A330" s="23"/>
      <c r="B330" s="25">
        <v>316</v>
      </c>
      <c r="C330" s="23">
        <f t="shared" si="198"/>
        <v>997.43066099333657</v>
      </c>
      <c r="D330" s="23">
        <f t="shared" si="230"/>
        <v>41135.110066670197</v>
      </c>
      <c r="E330" s="23">
        <f t="shared" si="199"/>
        <v>158.54157004862472</v>
      </c>
      <c r="F330" s="23">
        <f t="shared" si="200"/>
        <v>838.88909094471182</v>
      </c>
      <c r="G330" s="23">
        <f t="shared" si="201"/>
        <v>31.879710301669402</v>
      </c>
      <c r="I330" s="25">
        <v>316</v>
      </c>
      <c r="J330" s="23">
        <f t="shared" si="192"/>
        <v>980.4839070089065</v>
      </c>
      <c r="K330" s="23">
        <f t="shared" si="231"/>
        <v>40624.381239152965</v>
      </c>
      <c r="L330" s="23">
        <f t="shared" si="202"/>
        <v>148.10972326774518</v>
      </c>
      <c r="M330" s="23">
        <f t="shared" si="203"/>
        <v>832.37418374116135</v>
      </c>
      <c r="N330" s="23">
        <f t="shared" si="204"/>
        <v>28.775603377733351</v>
      </c>
      <c r="O330" s="8"/>
      <c r="P330" s="25">
        <v>316</v>
      </c>
      <c r="Q330" s="23">
        <f t="shared" si="193"/>
        <v>839.98748210373606</v>
      </c>
      <c r="R330" s="23">
        <f t="shared" si="232"/>
        <v>75291.290041338783</v>
      </c>
      <c r="S330" s="23">
        <f t="shared" si="205"/>
        <v>235.28528137918369</v>
      </c>
      <c r="T330" s="23">
        <f t="shared" si="206"/>
        <v>604.70220072455231</v>
      </c>
      <c r="U330" s="23">
        <f t="shared" si="207"/>
        <v>53.331330445948311</v>
      </c>
      <c r="V330" s="8"/>
      <c r="W330" s="25">
        <v>316</v>
      </c>
      <c r="X330" s="23">
        <f t="shared" si="194"/>
        <v>839.98748210373606</v>
      </c>
      <c r="Y330" s="23">
        <f t="shared" si="233"/>
        <v>35210.774799913408</v>
      </c>
      <c r="Z330" s="23">
        <f t="shared" si="208"/>
        <v>110.03367124972939</v>
      </c>
      <c r="AA330" s="23">
        <f t="shared" si="209"/>
        <v>729.95381085400663</v>
      </c>
      <c r="AB330" s="23">
        <f t="shared" si="210"/>
        <v>24.940965483271999</v>
      </c>
      <c r="AC330" s="8"/>
      <c r="AD330" s="25">
        <v>316</v>
      </c>
      <c r="AE330" s="23">
        <f t="shared" si="195"/>
        <v>1113.5329199293101</v>
      </c>
      <c r="AF330" s="23">
        <f t="shared" si="234"/>
        <v>43943.130944773518</v>
      </c>
      <c r="AG330" s="23">
        <f t="shared" si="211"/>
        <v>189.45514480602787</v>
      </c>
      <c r="AH330" s="23">
        <f t="shared" si="212"/>
        <v>924.07777512328221</v>
      </c>
      <c r="AJ330" s="25">
        <v>316</v>
      </c>
      <c r="AK330" s="23">
        <f t="shared" si="213"/>
        <v>1024.3979982413966</v>
      </c>
      <c r="AL330" s="23">
        <f t="shared" si="235"/>
        <v>42149.442905840449</v>
      </c>
      <c r="AM330" s="23">
        <f t="shared" si="214"/>
        <v>166.84154483561846</v>
      </c>
      <c r="AN330" s="23">
        <f t="shared" si="215"/>
        <v>857.55645340577814</v>
      </c>
      <c r="AO330" s="23">
        <f t="shared" si="216"/>
        <v>29.855855391636986</v>
      </c>
      <c r="AQ330" s="25">
        <v>316</v>
      </c>
      <c r="AR330" s="23">
        <f t="shared" si="217"/>
        <v>1130.4596550170538</v>
      </c>
      <c r="AS330" s="23">
        <f t="shared" si="236"/>
        <v>45767.302214585441</v>
      </c>
      <c r="AT330" s="23">
        <f t="shared" si="218"/>
        <v>214.53422913086925</v>
      </c>
      <c r="AU330" s="23">
        <f t="shared" si="219"/>
        <v>915.9254258861846</v>
      </c>
      <c r="AV330" s="23">
        <f t="shared" si="220"/>
        <v>32.418505735331358</v>
      </c>
      <c r="AW330" s="23"/>
      <c r="AX330" s="25">
        <v>316</v>
      </c>
      <c r="AY330" s="23">
        <f t="shared" si="221"/>
        <v>1194.4913688271995</v>
      </c>
      <c r="AZ330" s="23">
        <f t="shared" si="237"/>
        <v>47807.233535452498</v>
      </c>
      <c r="BA330" s="23">
        <f t="shared" si="222"/>
        <v>248.99600799714841</v>
      </c>
      <c r="BB330" s="23">
        <f t="shared" si="223"/>
        <v>945.49536083005114</v>
      </c>
      <c r="BC330" s="23">
        <f t="shared" si="224"/>
        <v>37.050605989975686</v>
      </c>
      <c r="BD330" s="23"/>
      <c r="BE330" s="25">
        <v>316</v>
      </c>
      <c r="BF330" s="23">
        <f t="shared" si="225"/>
        <v>1008.556220625067</v>
      </c>
      <c r="BG330" s="23">
        <f t="shared" si="238"/>
        <v>41787.501166422015</v>
      </c>
      <c r="BH330" s="23">
        <f t="shared" si="226"/>
        <v>152.35026466924691</v>
      </c>
      <c r="BI330" s="23">
        <f t="shared" si="227"/>
        <v>856.20595595582006</v>
      </c>
      <c r="BJ330" s="23">
        <f t="shared" si="228"/>
        <v>12.188021173539756</v>
      </c>
      <c r="BL330" s="25">
        <v>316</v>
      </c>
      <c r="BM330" s="23">
        <f t="shared" si="196"/>
        <v>881.11180941839041</v>
      </c>
      <c r="BN330" s="23">
        <f t="shared" si="239"/>
        <v>62967.122354626554</v>
      </c>
      <c r="BO330" s="23">
        <f t="shared" si="197"/>
        <v>196.77225735820795</v>
      </c>
      <c r="BP330" s="23">
        <f t="shared" si="229"/>
        <v>684.33955206018243</v>
      </c>
    </row>
    <row r="331" spans="1:68" x14ac:dyDescent="0.25">
      <c r="A331" s="23"/>
      <c r="B331" s="25">
        <v>317</v>
      </c>
      <c r="C331" s="23">
        <f t="shared" si="198"/>
        <v>997.43066099333657</v>
      </c>
      <c r="D331" s="23">
        <f t="shared" si="230"/>
        <v>40296.220975725482</v>
      </c>
      <c r="E331" s="23">
        <f t="shared" si="199"/>
        <v>155.30835167727531</v>
      </c>
      <c r="F331" s="23">
        <f t="shared" si="200"/>
        <v>842.12230931606132</v>
      </c>
      <c r="G331" s="23">
        <f t="shared" si="201"/>
        <v>31.229571256187249</v>
      </c>
      <c r="I331" s="25">
        <v>317</v>
      </c>
      <c r="J331" s="23">
        <f t="shared" si="192"/>
        <v>980.4839070089065</v>
      </c>
      <c r="K331" s="23">
        <f t="shared" si="231"/>
        <v>39792.007055411807</v>
      </c>
      <c r="L331" s="23">
        <f t="shared" si="202"/>
        <v>145.07502572285554</v>
      </c>
      <c r="M331" s="23">
        <f t="shared" si="203"/>
        <v>835.40888128605093</v>
      </c>
      <c r="N331" s="23">
        <f t="shared" si="204"/>
        <v>28.186004997583364</v>
      </c>
      <c r="O331" s="8"/>
      <c r="P331" s="25">
        <v>317</v>
      </c>
      <c r="Q331" s="23">
        <f t="shared" si="193"/>
        <v>839.98748210373606</v>
      </c>
      <c r="R331" s="23">
        <f t="shared" si="232"/>
        <v>74686.587840614229</v>
      </c>
      <c r="S331" s="23">
        <f t="shared" si="205"/>
        <v>233.39558700191944</v>
      </c>
      <c r="T331" s="23">
        <f t="shared" si="206"/>
        <v>606.59189510181659</v>
      </c>
      <c r="U331" s="23">
        <f t="shared" si="207"/>
        <v>52.902999720435083</v>
      </c>
      <c r="V331" s="8"/>
      <c r="W331" s="25">
        <v>317</v>
      </c>
      <c r="X331" s="23">
        <f t="shared" si="194"/>
        <v>839.98748210373606</v>
      </c>
      <c r="Y331" s="23">
        <f t="shared" si="233"/>
        <v>34480.820989059401</v>
      </c>
      <c r="Z331" s="23">
        <f t="shared" si="208"/>
        <v>107.75256559081062</v>
      </c>
      <c r="AA331" s="23">
        <f t="shared" si="209"/>
        <v>732.23491651292545</v>
      </c>
      <c r="AB331" s="23">
        <f t="shared" si="210"/>
        <v>24.42391486725041</v>
      </c>
      <c r="AC331" s="8"/>
      <c r="AD331" s="25">
        <v>317</v>
      </c>
      <c r="AE331" s="23">
        <f t="shared" si="195"/>
        <v>1113.5329199293101</v>
      </c>
      <c r="AF331" s="23">
        <f t="shared" si="234"/>
        <v>43019.053169650237</v>
      </c>
      <c r="AG331" s="23">
        <f t="shared" si="211"/>
        <v>185.47110259205732</v>
      </c>
      <c r="AH331" s="23">
        <f t="shared" si="212"/>
        <v>928.06181733725271</v>
      </c>
      <c r="AJ331" s="25">
        <v>317</v>
      </c>
      <c r="AK331" s="23">
        <f t="shared" si="213"/>
        <v>1024.3979982413966</v>
      </c>
      <c r="AL331" s="23">
        <f t="shared" si="235"/>
        <v>41291.886452434672</v>
      </c>
      <c r="AM331" s="23">
        <f t="shared" si="214"/>
        <v>163.44705054088726</v>
      </c>
      <c r="AN331" s="23">
        <f t="shared" si="215"/>
        <v>860.95094770050935</v>
      </c>
      <c r="AO331" s="23">
        <f t="shared" si="216"/>
        <v>29.24841957047456</v>
      </c>
      <c r="AQ331" s="25">
        <v>317</v>
      </c>
      <c r="AR331" s="23">
        <f t="shared" si="217"/>
        <v>1130.4596550170538</v>
      </c>
      <c r="AS331" s="23">
        <f t="shared" si="236"/>
        <v>44851.376788699257</v>
      </c>
      <c r="AT331" s="23">
        <f t="shared" si="218"/>
        <v>210.24082869702775</v>
      </c>
      <c r="AU331" s="23">
        <f t="shared" si="219"/>
        <v>920.2188263200261</v>
      </c>
      <c r="AV331" s="23">
        <f t="shared" si="220"/>
        <v>31.769725225328642</v>
      </c>
      <c r="AW331" s="23"/>
      <c r="AX331" s="25">
        <v>317</v>
      </c>
      <c r="AY331" s="23">
        <f t="shared" si="221"/>
        <v>1194.4913688271995</v>
      </c>
      <c r="AZ331" s="23">
        <f t="shared" si="237"/>
        <v>46861.738174622449</v>
      </c>
      <c r="BA331" s="23">
        <f t="shared" si="222"/>
        <v>244.07155299282525</v>
      </c>
      <c r="BB331" s="23">
        <f t="shared" si="223"/>
        <v>950.41981583437428</v>
      </c>
      <c r="BC331" s="23">
        <f t="shared" si="224"/>
        <v>36.317847085332396</v>
      </c>
      <c r="BD331" s="23"/>
      <c r="BE331" s="25">
        <v>317</v>
      </c>
      <c r="BF331" s="23">
        <f t="shared" si="225"/>
        <v>1008.556220625067</v>
      </c>
      <c r="BG331" s="23">
        <f t="shared" si="238"/>
        <v>40931.295210466196</v>
      </c>
      <c r="BH331" s="23">
        <f t="shared" si="226"/>
        <v>149.22868045482466</v>
      </c>
      <c r="BI331" s="23">
        <f t="shared" si="227"/>
        <v>859.3275401702424</v>
      </c>
      <c r="BJ331" s="23">
        <f t="shared" si="228"/>
        <v>11.938294436385975</v>
      </c>
      <c r="BL331" s="25">
        <v>317</v>
      </c>
      <c r="BM331" s="23">
        <f t="shared" si="196"/>
        <v>881.11180941839041</v>
      </c>
      <c r="BN331" s="23">
        <f t="shared" si="239"/>
        <v>62282.782802566369</v>
      </c>
      <c r="BO331" s="23">
        <f t="shared" si="197"/>
        <v>194.63369625801988</v>
      </c>
      <c r="BP331" s="23">
        <f t="shared" si="229"/>
        <v>686.47811316037053</v>
      </c>
    </row>
    <row r="332" spans="1:68" x14ac:dyDescent="0.25">
      <c r="A332" s="23"/>
      <c r="B332" s="25">
        <v>318</v>
      </c>
      <c r="C332" s="23">
        <f t="shared" si="198"/>
        <v>997.43066099333657</v>
      </c>
      <c r="D332" s="23">
        <f t="shared" si="230"/>
        <v>39454.098666409423</v>
      </c>
      <c r="E332" s="23">
        <f t="shared" si="199"/>
        <v>152.06267194345298</v>
      </c>
      <c r="F332" s="23">
        <f t="shared" si="200"/>
        <v>845.36798904988359</v>
      </c>
      <c r="G332" s="23">
        <f t="shared" si="201"/>
        <v>30.576926466467302</v>
      </c>
      <c r="I332" s="25">
        <v>318</v>
      </c>
      <c r="J332" s="23">
        <f t="shared" si="192"/>
        <v>980.4839070089065</v>
      </c>
      <c r="K332" s="23">
        <f t="shared" si="231"/>
        <v>38956.598174125756</v>
      </c>
      <c r="L332" s="23">
        <f t="shared" si="202"/>
        <v>142.02926417650013</v>
      </c>
      <c r="M332" s="23">
        <f t="shared" si="203"/>
        <v>838.45464283240631</v>
      </c>
      <c r="N332" s="23">
        <f t="shared" si="204"/>
        <v>27.594257040005747</v>
      </c>
      <c r="O332" s="8"/>
      <c r="P332" s="25">
        <v>318</v>
      </c>
      <c r="Q332" s="23">
        <f t="shared" si="193"/>
        <v>839.98748210373606</v>
      </c>
      <c r="R332" s="23">
        <f t="shared" si="232"/>
        <v>74079.995945512419</v>
      </c>
      <c r="S332" s="23">
        <f t="shared" si="205"/>
        <v>231.49998732972628</v>
      </c>
      <c r="T332" s="23">
        <f t="shared" si="206"/>
        <v>608.48749477400975</v>
      </c>
      <c r="U332" s="23">
        <f t="shared" si="207"/>
        <v>52.473330461404636</v>
      </c>
      <c r="V332" s="8"/>
      <c r="W332" s="25">
        <v>318</v>
      </c>
      <c r="X332" s="23">
        <f t="shared" si="194"/>
        <v>839.98748210373606</v>
      </c>
      <c r="Y332" s="23">
        <f t="shared" si="233"/>
        <v>33748.586072546474</v>
      </c>
      <c r="Z332" s="23">
        <f t="shared" si="208"/>
        <v>105.46433147670773</v>
      </c>
      <c r="AA332" s="23">
        <f t="shared" si="209"/>
        <v>734.52315062702837</v>
      </c>
      <c r="AB332" s="23">
        <f t="shared" si="210"/>
        <v>23.905248468053752</v>
      </c>
      <c r="AC332" s="8"/>
      <c r="AD332" s="25">
        <v>318</v>
      </c>
      <c r="AE332" s="23">
        <f t="shared" si="195"/>
        <v>1113.5329199293101</v>
      </c>
      <c r="AF332" s="23">
        <f t="shared" si="234"/>
        <v>42090.991352312987</v>
      </c>
      <c r="AG332" s="23">
        <f t="shared" si="211"/>
        <v>181.46988369362364</v>
      </c>
      <c r="AH332" s="23">
        <f t="shared" si="212"/>
        <v>932.06303623568647</v>
      </c>
      <c r="AJ332" s="25">
        <v>318</v>
      </c>
      <c r="AK332" s="23">
        <f t="shared" si="213"/>
        <v>1024.3979982413966</v>
      </c>
      <c r="AL332" s="23">
        <f t="shared" si="235"/>
        <v>40430.93550473416</v>
      </c>
      <c r="AM332" s="23">
        <f t="shared" si="214"/>
        <v>160.0391197062394</v>
      </c>
      <c r="AN332" s="23">
        <f t="shared" si="215"/>
        <v>864.35887853515726</v>
      </c>
      <c r="AO332" s="23">
        <f t="shared" si="216"/>
        <v>28.638579315853367</v>
      </c>
      <c r="AQ332" s="25">
        <v>318</v>
      </c>
      <c r="AR332" s="23">
        <f t="shared" si="217"/>
        <v>1130.4596550170538</v>
      </c>
      <c r="AS332" s="23">
        <f t="shared" si="236"/>
        <v>43931.157962379228</v>
      </c>
      <c r="AT332" s="23">
        <f t="shared" si="218"/>
        <v>205.92730294865262</v>
      </c>
      <c r="AU332" s="23">
        <f t="shared" si="219"/>
        <v>924.53235206840122</v>
      </c>
      <c r="AV332" s="23">
        <f t="shared" si="220"/>
        <v>31.117903556685288</v>
      </c>
      <c r="AW332" s="23"/>
      <c r="AX332" s="25">
        <v>318</v>
      </c>
      <c r="AY332" s="23">
        <f t="shared" si="221"/>
        <v>1194.4913688271995</v>
      </c>
      <c r="AZ332" s="23">
        <f t="shared" si="237"/>
        <v>45911.318358788078</v>
      </c>
      <c r="BA332" s="23">
        <f t="shared" si="222"/>
        <v>239.12144978535457</v>
      </c>
      <c r="BB332" s="23">
        <f t="shared" si="223"/>
        <v>955.36991904184492</v>
      </c>
      <c r="BC332" s="23">
        <f t="shared" si="224"/>
        <v>35.581271728060756</v>
      </c>
      <c r="BD332" s="23"/>
      <c r="BE332" s="25">
        <v>318</v>
      </c>
      <c r="BF332" s="23">
        <f t="shared" si="225"/>
        <v>1008.556220625067</v>
      </c>
      <c r="BG332" s="23">
        <f t="shared" si="238"/>
        <v>40071.967670295955</v>
      </c>
      <c r="BH332" s="23">
        <f t="shared" si="226"/>
        <v>146.09571546462067</v>
      </c>
      <c r="BI332" s="23">
        <f t="shared" si="227"/>
        <v>862.46050516044636</v>
      </c>
      <c r="BJ332" s="23">
        <f t="shared" si="228"/>
        <v>11.687657237169654</v>
      </c>
      <c r="BL332" s="25">
        <v>318</v>
      </c>
      <c r="BM332" s="23">
        <f t="shared" si="196"/>
        <v>881.11180941839041</v>
      </c>
      <c r="BN332" s="23">
        <f t="shared" si="239"/>
        <v>61596.304689405995</v>
      </c>
      <c r="BO332" s="23">
        <f t="shared" si="197"/>
        <v>192.48845215439371</v>
      </c>
      <c r="BP332" s="23">
        <f t="shared" si="229"/>
        <v>688.6233572639967</v>
      </c>
    </row>
    <row r="333" spans="1:68" x14ac:dyDescent="0.25">
      <c r="A333" s="23"/>
      <c r="B333" s="25">
        <v>319</v>
      </c>
      <c r="C333" s="23">
        <f t="shared" si="198"/>
        <v>997.43066099333657</v>
      </c>
      <c r="D333" s="23">
        <f t="shared" si="230"/>
        <v>38608.730677359541</v>
      </c>
      <c r="E333" s="23">
        <f t="shared" si="199"/>
        <v>148.8044828189899</v>
      </c>
      <c r="F333" s="23">
        <f t="shared" si="200"/>
        <v>848.62617817434671</v>
      </c>
      <c r="G333" s="23">
        <f t="shared" si="201"/>
        <v>29.921766274953644</v>
      </c>
      <c r="I333" s="25">
        <v>319</v>
      </c>
      <c r="J333" s="23">
        <f t="shared" si="192"/>
        <v>980.4839070089065</v>
      </c>
      <c r="K333" s="23">
        <f t="shared" si="231"/>
        <v>38118.143531293354</v>
      </c>
      <c r="L333" s="23">
        <f t="shared" si="202"/>
        <v>138.97239829117368</v>
      </c>
      <c r="M333" s="23">
        <f t="shared" si="203"/>
        <v>841.5115087177328</v>
      </c>
      <c r="N333" s="23">
        <f t="shared" si="204"/>
        <v>27.00035166799946</v>
      </c>
      <c r="O333" s="8"/>
      <c r="P333" s="25">
        <v>319</v>
      </c>
      <c r="Q333" s="23">
        <f t="shared" si="193"/>
        <v>839.98748210373606</v>
      </c>
      <c r="R333" s="23">
        <f t="shared" si="232"/>
        <v>73471.508450738416</v>
      </c>
      <c r="S333" s="23">
        <f t="shared" si="205"/>
        <v>229.59846390855753</v>
      </c>
      <c r="T333" s="23">
        <f t="shared" si="206"/>
        <v>610.38901819517855</v>
      </c>
      <c r="U333" s="23">
        <f t="shared" si="207"/>
        <v>52.042318485939717</v>
      </c>
      <c r="V333" s="8"/>
      <c r="W333" s="25">
        <v>319</v>
      </c>
      <c r="X333" s="23">
        <f t="shared" si="194"/>
        <v>839.98748210373606</v>
      </c>
      <c r="Y333" s="23">
        <f t="shared" si="233"/>
        <v>33014.062921919445</v>
      </c>
      <c r="Z333" s="23">
        <f t="shared" si="208"/>
        <v>103.16894663099826</v>
      </c>
      <c r="AA333" s="23">
        <f t="shared" si="209"/>
        <v>736.81853547273784</v>
      </c>
      <c r="AB333" s="23">
        <f t="shared" si="210"/>
        <v>23.384961236359608</v>
      </c>
      <c r="AC333" s="8"/>
      <c r="AD333" s="25">
        <v>319</v>
      </c>
      <c r="AE333" s="23">
        <f t="shared" si="195"/>
        <v>1113.5329199293101</v>
      </c>
      <c r="AF333" s="23">
        <f t="shared" si="234"/>
        <v>41158.928316077297</v>
      </c>
      <c r="AG333" s="23">
        <f t="shared" si="211"/>
        <v>177.45141405566577</v>
      </c>
      <c r="AH333" s="23">
        <f t="shared" si="212"/>
        <v>936.08150587364435</v>
      </c>
      <c r="AJ333" s="25">
        <v>319</v>
      </c>
      <c r="AK333" s="23">
        <f t="shared" si="213"/>
        <v>1024.3979982413966</v>
      </c>
      <c r="AL333" s="23">
        <f t="shared" si="235"/>
        <v>39566.576626198999</v>
      </c>
      <c r="AM333" s="23">
        <f t="shared" si="214"/>
        <v>156.61769914537106</v>
      </c>
      <c r="AN333" s="23">
        <f t="shared" si="215"/>
        <v>867.7802990960256</v>
      </c>
      <c r="AO333" s="23">
        <f t="shared" si="216"/>
        <v>28.026325110224292</v>
      </c>
      <c r="AQ333" s="25">
        <v>319</v>
      </c>
      <c r="AR333" s="23">
        <f t="shared" si="217"/>
        <v>1130.4596550170538</v>
      </c>
      <c r="AS333" s="23">
        <f t="shared" si="236"/>
        <v>43006.625610310824</v>
      </c>
      <c r="AT333" s="23">
        <f t="shared" si="218"/>
        <v>201.59355754833197</v>
      </c>
      <c r="AU333" s="23">
        <f t="shared" si="219"/>
        <v>928.86609746872182</v>
      </c>
      <c r="AV333" s="23">
        <f t="shared" si="220"/>
        <v>30.463026473970171</v>
      </c>
      <c r="AW333" s="23"/>
      <c r="AX333" s="25">
        <v>319</v>
      </c>
      <c r="AY333" s="23">
        <f t="shared" si="221"/>
        <v>1194.4913688271995</v>
      </c>
      <c r="AZ333" s="23">
        <f t="shared" si="237"/>
        <v>44955.948439746229</v>
      </c>
      <c r="BA333" s="23">
        <f t="shared" si="222"/>
        <v>234.14556479034493</v>
      </c>
      <c r="BB333" s="23">
        <f t="shared" si="223"/>
        <v>960.34580403685459</v>
      </c>
      <c r="BC333" s="23">
        <f t="shared" si="224"/>
        <v>34.840860040803328</v>
      </c>
      <c r="BD333" s="23"/>
      <c r="BE333" s="25">
        <v>319</v>
      </c>
      <c r="BF333" s="23">
        <f t="shared" si="225"/>
        <v>1008.556220625067</v>
      </c>
      <c r="BG333" s="23">
        <f t="shared" si="238"/>
        <v>39209.50716513551</v>
      </c>
      <c r="BH333" s="23">
        <f t="shared" si="226"/>
        <v>142.9513282062232</v>
      </c>
      <c r="BI333" s="23">
        <f t="shared" si="227"/>
        <v>865.60489241884375</v>
      </c>
      <c r="BJ333" s="23">
        <f t="shared" si="228"/>
        <v>11.436106256497858</v>
      </c>
      <c r="BL333" s="25">
        <v>319</v>
      </c>
      <c r="BM333" s="23">
        <f t="shared" si="196"/>
        <v>881.11180941839041</v>
      </c>
      <c r="BN333" s="23">
        <f t="shared" si="239"/>
        <v>60907.681332141998</v>
      </c>
      <c r="BO333" s="23">
        <f t="shared" si="197"/>
        <v>190.33650416294373</v>
      </c>
      <c r="BP333" s="23">
        <f t="shared" si="229"/>
        <v>690.77530525544671</v>
      </c>
    </row>
    <row r="334" spans="1:68" x14ac:dyDescent="0.25">
      <c r="A334" s="23"/>
      <c r="B334" s="25">
        <v>320</v>
      </c>
      <c r="C334" s="23">
        <f t="shared" si="198"/>
        <v>997.43066099333657</v>
      </c>
      <c r="D334" s="23">
        <f t="shared" si="230"/>
        <v>37760.104499185196</v>
      </c>
      <c r="E334" s="23">
        <f t="shared" si="199"/>
        <v>145.53373609060961</v>
      </c>
      <c r="F334" s="23">
        <f t="shared" si="200"/>
        <v>851.89692490272694</v>
      </c>
      <c r="G334" s="23">
        <f t="shared" si="201"/>
        <v>29.264080986868525</v>
      </c>
      <c r="I334" s="25">
        <v>320</v>
      </c>
      <c r="J334" s="23">
        <f t="shared" si="192"/>
        <v>980.4839070089065</v>
      </c>
      <c r="K334" s="23">
        <f t="shared" si="231"/>
        <v>37276.632022575621</v>
      </c>
      <c r="L334" s="23">
        <f t="shared" si="202"/>
        <v>135.90438758230692</v>
      </c>
      <c r="M334" s="23">
        <f t="shared" si="203"/>
        <v>844.57951942659952</v>
      </c>
      <c r="N334" s="23">
        <f t="shared" si="204"/>
        <v>26.404281015991067</v>
      </c>
      <c r="O334" s="8"/>
      <c r="P334" s="25">
        <v>320</v>
      </c>
      <c r="Q334" s="23">
        <f t="shared" si="193"/>
        <v>839.98748210373606</v>
      </c>
      <c r="R334" s="23">
        <f t="shared" si="232"/>
        <v>72861.119432543244</v>
      </c>
      <c r="S334" s="23">
        <f t="shared" si="205"/>
        <v>227.69099822669762</v>
      </c>
      <c r="T334" s="23">
        <f t="shared" si="206"/>
        <v>612.29648387703844</v>
      </c>
      <c r="U334" s="23">
        <f t="shared" si="207"/>
        <v>51.609959598051468</v>
      </c>
      <c r="V334" s="8"/>
      <c r="W334" s="25">
        <v>320</v>
      </c>
      <c r="X334" s="23">
        <f t="shared" si="194"/>
        <v>839.98748210373606</v>
      </c>
      <c r="Y334" s="23">
        <f t="shared" si="233"/>
        <v>32277.244386446706</v>
      </c>
      <c r="Z334" s="23">
        <f t="shared" si="208"/>
        <v>100.86638870764595</v>
      </c>
      <c r="AA334" s="23">
        <f t="shared" si="209"/>
        <v>739.12109339609015</v>
      </c>
      <c r="AB334" s="23">
        <f t="shared" si="210"/>
        <v>22.863048107066419</v>
      </c>
      <c r="AC334" s="8"/>
      <c r="AD334" s="25">
        <v>320</v>
      </c>
      <c r="AE334" s="23">
        <f t="shared" si="195"/>
        <v>1113.5329199293101</v>
      </c>
      <c r="AF334" s="23">
        <f t="shared" si="234"/>
        <v>40222.846810203657</v>
      </c>
      <c r="AG334" s="23">
        <f t="shared" si="211"/>
        <v>173.41561930384398</v>
      </c>
      <c r="AH334" s="23">
        <f t="shared" si="212"/>
        <v>940.1173006254661</v>
      </c>
      <c r="AJ334" s="25">
        <v>320</v>
      </c>
      <c r="AK334" s="23">
        <f t="shared" si="213"/>
        <v>1024.3979982413966</v>
      </c>
      <c r="AL334" s="23">
        <f t="shared" si="235"/>
        <v>38698.796327102973</v>
      </c>
      <c r="AM334" s="23">
        <f t="shared" si="214"/>
        <v>153.18273546144928</v>
      </c>
      <c r="AN334" s="23">
        <f t="shared" si="215"/>
        <v>871.21526277994735</v>
      </c>
      <c r="AO334" s="23">
        <f t="shared" si="216"/>
        <v>27.411647398364607</v>
      </c>
      <c r="AQ334" s="25">
        <v>320</v>
      </c>
      <c r="AR334" s="23">
        <f t="shared" si="217"/>
        <v>1130.4596550170538</v>
      </c>
      <c r="AS334" s="23">
        <f t="shared" si="236"/>
        <v>42077.759512842102</v>
      </c>
      <c r="AT334" s="23">
        <f t="shared" si="218"/>
        <v>197.23949771644735</v>
      </c>
      <c r="AU334" s="23">
        <f t="shared" si="219"/>
        <v>933.2201573006065</v>
      </c>
      <c r="AV334" s="23">
        <f t="shared" si="220"/>
        <v>29.805079654929823</v>
      </c>
      <c r="AW334" s="23"/>
      <c r="AX334" s="25">
        <v>320</v>
      </c>
      <c r="AY334" s="23">
        <f t="shared" si="221"/>
        <v>1194.4913688271995</v>
      </c>
      <c r="AZ334" s="23">
        <f t="shared" si="237"/>
        <v>43995.602635709372</v>
      </c>
      <c r="BA334" s="23">
        <f t="shared" si="222"/>
        <v>229.14376372765298</v>
      </c>
      <c r="BB334" s="23">
        <f t="shared" si="223"/>
        <v>965.34760509954651</v>
      </c>
      <c r="BC334" s="23">
        <f t="shared" si="224"/>
        <v>34.096592042674764</v>
      </c>
      <c r="BD334" s="23"/>
      <c r="BE334" s="25">
        <v>320</v>
      </c>
      <c r="BF334" s="23">
        <f t="shared" si="225"/>
        <v>1008.556220625067</v>
      </c>
      <c r="BG334" s="23">
        <f t="shared" si="238"/>
        <v>38343.902272716667</v>
      </c>
      <c r="BH334" s="23">
        <f t="shared" si="226"/>
        <v>139.79547703594616</v>
      </c>
      <c r="BI334" s="23">
        <f t="shared" si="227"/>
        <v>868.76074358912081</v>
      </c>
      <c r="BJ334" s="23">
        <f t="shared" si="228"/>
        <v>11.183638162875695</v>
      </c>
      <c r="BL334" s="25">
        <v>320</v>
      </c>
      <c r="BM334" s="23">
        <f t="shared" si="196"/>
        <v>881.11180941839041</v>
      </c>
      <c r="BN334" s="23">
        <f t="shared" si="239"/>
        <v>60216.906026886551</v>
      </c>
      <c r="BO334" s="23">
        <f t="shared" si="197"/>
        <v>188.17783133402045</v>
      </c>
      <c r="BP334" s="23">
        <f t="shared" si="229"/>
        <v>692.93397808436998</v>
      </c>
    </row>
    <row r="335" spans="1:68" x14ac:dyDescent="0.25">
      <c r="A335" s="23"/>
      <c r="B335" s="25">
        <v>321</v>
      </c>
      <c r="C335" s="23">
        <f t="shared" si="198"/>
        <v>997.43066099333657</v>
      </c>
      <c r="D335" s="23">
        <f t="shared" si="230"/>
        <v>36908.207574282467</v>
      </c>
      <c r="E335" s="23">
        <f t="shared" si="199"/>
        <v>142.25038335921369</v>
      </c>
      <c r="F335" s="23">
        <f t="shared" si="200"/>
        <v>855.18027763412283</v>
      </c>
      <c r="G335" s="23">
        <f t="shared" si="201"/>
        <v>28.60386087006891</v>
      </c>
      <c r="I335" s="25">
        <v>321</v>
      </c>
      <c r="J335" s="23">
        <f t="shared" ref="J335:J374" si="240">-$K$11</f>
        <v>980.4839070089065</v>
      </c>
      <c r="K335" s="23">
        <f t="shared" si="231"/>
        <v>36432.052503149018</v>
      </c>
      <c r="L335" s="23">
        <f t="shared" si="202"/>
        <v>132.82519141773079</v>
      </c>
      <c r="M335" s="23">
        <f t="shared" si="203"/>
        <v>847.65871559117568</v>
      </c>
      <c r="N335" s="23">
        <f t="shared" si="204"/>
        <v>25.806037189730556</v>
      </c>
      <c r="O335" s="8"/>
      <c r="P335" s="25">
        <v>321</v>
      </c>
      <c r="Q335" s="23">
        <f t="shared" ref="Q335:Q374" si="241">-$Y$11</f>
        <v>839.98748210373606</v>
      </c>
      <c r="R335" s="23">
        <f t="shared" si="232"/>
        <v>72248.822948666202</v>
      </c>
      <c r="S335" s="23">
        <f t="shared" si="205"/>
        <v>225.77757171458185</v>
      </c>
      <c r="T335" s="23">
        <f t="shared" si="206"/>
        <v>614.20991038915417</v>
      </c>
      <c r="U335" s="23">
        <f t="shared" si="207"/>
        <v>51.176249588638562</v>
      </c>
      <c r="V335" s="8"/>
      <c r="W335" s="25">
        <v>321</v>
      </c>
      <c r="X335" s="23">
        <f t="shared" ref="X335:X374" si="242">-$Y$11</f>
        <v>839.98748210373606</v>
      </c>
      <c r="Y335" s="23">
        <f t="shared" si="233"/>
        <v>31538.123293050616</v>
      </c>
      <c r="Z335" s="23">
        <f t="shared" si="208"/>
        <v>98.556635290783163</v>
      </c>
      <c r="AA335" s="23">
        <f t="shared" si="209"/>
        <v>741.43084681295295</v>
      </c>
      <c r="AB335" s="23">
        <f t="shared" si="210"/>
        <v>22.339503999244187</v>
      </c>
      <c r="AC335" s="8"/>
      <c r="AD335" s="25">
        <v>321</v>
      </c>
      <c r="AE335" s="23">
        <f t="shared" ref="AE335:AE374" si="243">-$AF$11</f>
        <v>1113.5329199293101</v>
      </c>
      <c r="AF335" s="23">
        <f t="shared" si="234"/>
        <v>39282.729509578188</v>
      </c>
      <c r="AG335" s="23">
        <f t="shared" si="211"/>
        <v>169.36242474316296</v>
      </c>
      <c r="AH335" s="23">
        <f t="shared" si="212"/>
        <v>944.17049518614715</v>
      </c>
      <c r="AJ335" s="25">
        <v>321</v>
      </c>
      <c r="AK335" s="23">
        <f t="shared" si="213"/>
        <v>1024.3979982413966</v>
      </c>
      <c r="AL335" s="23">
        <f t="shared" si="235"/>
        <v>37827.581064323029</v>
      </c>
      <c r="AM335" s="23">
        <f t="shared" si="214"/>
        <v>149.73417504627866</v>
      </c>
      <c r="AN335" s="23">
        <f t="shared" si="215"/>
        <v>874.66382319511797</v>
      </c>
      <c r="AO335" s="23">
        <f t="shared" si="216"/>
        <v>26.794536587228816</v>
      </c>
      <c r="AQ335" s="25">
        <v>321</v>
      </c>
      <c r="AR335" s="23">
        <f t="shared" si="217"/>
        <v>1130.4596550170538</v>
      </c>
      <c r="AS335" s="23">
        <f t="shared" si="236"/>
        <v>41144.539355541492</v>
      </c>
      <c r="AT335" s="23">
        <f t="shared" si="218"/>
        <v>192.86502822910074</v>
      </c>
      <c r="AU335" s="23">
        <f t="shared" si="219"/>
        <v>937.59462678795308</v>
      </c>
      <c r="AV335" s="23">
        <f t="shared" si="220"/>
        <v>29.144048710175227</v>
      </c>
      <c r="AW335" s="23"/>
      <c r="AX335" s="25">
        <v>321</v>
      </c>
      <c r="AY335" s="23">
        <f t="shared" si="221"/>
        <v>1194.4913688271995</v>
      </c>
      <c r="AZ335" s="23">
        <f t="shared" si="237"/>
        <v>43030.255030609827</v>
      </c>
      <c r="BA335" s="23">
        <f t="shared" si="222"/>
        <v>224.11591161775951</v>
      </c>
      <c r="BB335" s="23">
        <f t="shared" si="223"/>
        <v>970.37545720944001</v>
      </c>
      <c r="BC335" s="23">
        <f t="shared" si="224"/>
        <v>33.348447648722612</v>
      </c>
      <c r="BD335" s="23"/>
      <c r="BE335" s="25">
        <v>321</v>
      </c>
      <c r="BF335" s="23">
        <f t="shared" si="225"/>
        <v>1008.556220625067</v>
      </c>
      <c r="BG335" s="23">
        <f t="shared" si="238"/>
        <v>37475.141529127548</v>
      </c>
      <c r="BH335" s="23">
        <f t="shared" si="226"/>
        <v>136.62812015827751</v>
      </c>
      <c r="BI335" s="23">
        <f t="shared" si="227"/>
        <v>871.92810046678949</v>
      </c>
      <c r="BJ335" s="23">
        <f t="shared" si="228"/>
        <v>10.930249612662202</v>
      </c>
      <c r="BL335" s="25">
        <v>321</v>
      </c>
      <c r="BM335" s="23">
        <f t="shared" ref="BM335:BM398" si="244">-$BN$11</f>
        <v>881.11180941839041</v>
      </c>
      <c r="BN335" s="23">
        <f t="shared" si="239"/>
        <v>59523.972048802178</v>
      </c>
      <c r="BO335" s="23">
        <f t="shared" ref="BO335:BO398" si="245">BN335*(($BN$6)/12)</f>
        <v>186.01241265250678</v>
      </c>
      <c r="BP335" s="23">
        <f t="shared" si="229"/>
        <v>695.09939676588363</v>
      </c>
    </row>
    <row r="336" spans="1:68" x14ac:dyDescent="0.25">
      <c r="A336" s="23"/>
      <c r="B336" s="25">
        <v>322</v>
      </c>
      <c r="C336" s="23">
        <f t="shared" ref="C336:C374" si="246">-$D$11</f>
        <v>997.43066099333657</v>
      </c>
      <c r="D336" s="23">
        <f t="shared" si="230"/>
        <v>36053.027296648346</v>
      </c>
      <c r="E336" s="23">
        <f t="shared" ref="E336:E374" si="247">D336*($D$6/12)</f>
        <v>138.95437603916551</v>
      </c>
      <c r="F336" s="23">
        <f t="shared" ref="F336:F374" si="248">C336-E336</f>
        <v>858.47628495417109</v>
      </c>
      <c r="G336" s="23">
        <f t="shared" ref="G336:G374" si="249">D336*($D$7/12)</f>
        <v>27.941096154902468</v>
      </c>
      <c r="I336" s="25">
        <v>322</v>
      </c>
      <c r="J336" s="23">
        <f t="shared" si="240"/>
        <v>980.4839070089065</v>
      </c>
      <c r="K336" s="23">
        <f t="shared" si="231"/>
        <v>35584.393787557841</v>
      </c>
      <c r="L336" s="23">
        <f t="shared" ref="L336:L374" si="250">K336*(($K$6)/12)</f>
        <v>129.73476901713795</v>
      </c>
      <c r="M336" s="23">
        <f t="shared" ref="M336:M374" si="251">J336-L336</f>
        <v>850.74913799176852</v>
      </c>
      <c r="N336" s="23">
        <f t="shared" ref="N336:N374" si="252">K336*($K$7/12)</f>
        <v>25.205612266186805</v>
      </c>
      <c r="O336" s="8"/>
      <c r="P336" s="25">
        <v>322</v>
      </c>
      <c r="Q336" s="23">
        <f t="shared" si="241"/>
        <v>839.98748210373606</v>
      </c>
      <c r="R336" s="23">
        <f t="shared" si="232"/>
        <v>71634.61303827705</v>
      </c>
      <c r="S336" s="23">
        <f t="shared" ref="S336:S374" si="253">R336*(($Y$6)/12)</f>
        <v>223.85816574461577</v>
      </c>
      <c r="T336" s="23">
        <f t="shared" ref="T336:T374" si="254">Q336-S336</f>
        <v>616.12931635912025</v>
      </c>
      <c r="U336" s="23">
        <f t="shared" ref="U336:U374" si="255">R336*($R$7/12)</f>
        <v>50.741184235446248</v>
      </c>
      <c r="V336" s="8"/>
      <c r="W336" s="25">
        <v>322</v>
      </c>
      <c r="X336" s="23">
        <f t="shared" si="242"/>
        <v>839.98748210373606</v>
      </c>
      <c r="Y336" s="23">
        <f t="shared" si="233"/>
        <v>30796.692446237663</v>
      </c>
      <c r="Z336" s="23">
        <f t="shared" ref="Z336:Z374" si="256">Y336*(($Y$6)/12)</f>
        <v>96.239663894492693</v>
      </c>
      <c r="AA336" s="23">
        <f t="shared" ref="AA336:AA373" si="257">X336-Z336</f>
        <v>743.74781820924341</v>
      </c>
      <c r="AB336" s="23">
        <f t="shared" ref="AB336:AB374" si="258">Y336*($Y$7/12)</f>
        <v>21.814323816085011</v>
      </c>
      <c r="AC336" s="8"/>
      <c r="AD336" s="25">
        <v>322</v>
      </c>
      <c r="AE336" s="23">
        <f t="shared" si="243"/>
        <v>1113.5329199293101</v>
      </c>
      <c r="AF336" s="23">
        <f t="shared" si="234"/>
        <v>38338.559014392042</v>
      </c>
      <c r="AG336" s="23">
        <f t="shared" ref="AG336:AG374" si="259">AF336*((($AF$6*($AF$5/($AF$5+$AF$8)))+($AF$9*($AF$8/($AF$5+$AF$8))))/12)</f>
        <v>165.29175535658968</v>
      </c>
      <c r="AH336" s="23">
        <f t="shared" ref="AH336:AH374" si="260">AE336-AG336</f>
        <v>948.24116457272044</v>
      </c>
      <c r="AJ336" s="25">
        <v>322</v>
      </c>
      <c r="AK336" s="23">
        <f t="shared" ref="AK336:AK374" si="261">-$AL$11</f>
        <v>1024.3979982413966</v>
      </c>
      <c r="AL336" s="23">
        <f t="shared" si="235"/>
        <v>36952.917241127914</v>
      </c>
      <c r="AM336" s="23">
        <f t="shared" ref="AM336:AM374" si="262">AL336*(($AL$6)/12)</f>
        <v>146.27196407946468</v>
      </c>
      <c r="AN336" s="23">
        <f t="shared" ref="AN336:AN374" si="263">AK336-AM336</f>
        <v>878.12603416193201</v>
      </c>
      <c r="AO336" s="23">
        <f t="shared" ref="AO336:AO374" si="264">AL336*($Y$7/12)</f>
        <v>26.174983045798943</v>
      </c>
      <c r="AQ336" s="25">
        <v>322</v>
      </c>
      <c r="AR336" s="23">
        <f t="shared" ref="AR336:AR374" si="265">-$AS$11</f>
        <v>1130.4596550170538</v>
      </c>
      <c r="AS336" s="23">
        <f t="shared" si="236"/>
        <v>40206.944728753537</v>
      </c>
      <c r="AT336" s="23">
        <f t="shared" ref="AT336:AT374" si="266">AS336*(($AS$6)/12)</f>
        <v>188.47005341603219</v>
      </c>
      <c r="AU336" s="23">
        <f t="shared" ref="AU336:AU374" si="267">AR336-AT336</f>
        <v>941.9896016010216</v>
      </c>
      <c r="AV336" s="23">
        <f t="shared" ref="AV336:AV374" si="268">AS336*($AS$7/12)</f>
        <v>28.479919182867089</v>
      </c>
      <c r="AW336" s="23"/>
      <c r="AX336" s="25">
        <v>322</v>
      </c>
      <c r="AY336" s="23">
        <f t="shared" ref="AY336:AY374" si="269">-$AZ$11</f>
        <v>1194.4913688271995</v>
      </c>
      <c r="AZ336" s="23">
        <f t="shared" si="237"/>
        <v>42059.879573400387</v>
      </c>
      <c r="BA336" s="23">
        <f t="shared" ref="BA336:BA374" si="270">AZ336*(($AZ$6)/12)</f>
        <v>219.061872778127</v>
      </c>
      <c r="BB336" s="23">
        <f t="shared" ref="BB336:BB374" si="271">AY336-BA336</f>
        <v>975.42949604907244</v>
      </c>
      <c r="BC336" s="23">
        <f t="shared" ref="BC336:BC374" si="272">AZ336*($AZ$7/12)</f>
        <v>32.596406669385296</v>
      </c>
      <c r="BD336" s="23"/>
      <c r="BE336" s="25">
        <v>322</v>
      </c>
      <c r="BF336" s="23">
        <f t="shared" ref="BF336:BF374" si="273">-$BG$11</f>
        <v>1008.556220625067</v>
      </c>
      <c r="BG336" s="23">
        <f t="shared" si="238"/>
        <v>36603.213428660762</v>
      </c>
      <c r="BH336" s="23">
        <f t="shared" ref="BH336:BH374" si="274">BG336*($BG$6/12)</f>
        <v>133.44921562532568</v>
      </c>
      <c r="BI336" s="23">
        <f t="shared" ref="BI336:BI374" si="275">BF336-BH336</f>
        <v>875.10700499974132</v>
      </c>
      <c r="BJ336" s="23">
        <f t="shared" ref="BJ336:BJ374" si="276">BG336*($BG$7/12)</f>
        <v>10.675937250026056</v>
      </c>
      <c r="BL336" s="25">
        <v>322</v>
      </c>
      <c r="BM336" s="23">
        <f t="shared" si="244"/>
        <v>881.11180941839041</v>
      </c>
      <c r="BN336" s="23">
        <f t="shared" si="239"/>
        <v>58828.872652036291</v>
      </c>
      <c r="BO336" s="23">
        <f t="shared" si="245"/>
        <v>183.8402270376134</v>
      </c>
      <c r="BP336" s="23">
        <f t="shared" ref="BP336:BP399" si="277">BM336-BO336</f>
        <v>697.27158238077698</v>
      </c>
    </row>
    <row r="337" spans="1:68" x14ac:dyDescent="0.25">
      <c r="A337" s="23"/>
      <c r="B337" s="25">
        <v>323</v>
      </c>
      <c r="C337" s="23">
        <f t="shared" si="246"/>
        <v>997.43066099333657</v>
      </c>
      <c r="D337" s="23">
        <f t="shared" ref="D337:D374" si="278">D336-F336</f>
        <v>35194.551011694173</v>
      </c>
      <c r="E337" s="23">
        <f t="shared" si="247"/>
        <v>135.64566535757129</v>
      </c>
      <c r="F337" s="23">
        <f t="shared" si="248"/>
        <v>861.78499563576531</v>
      </c>
      <c r="G337" s="23">
        <f t="shared" si="249"/>
        <v>27.275777034062983</v>
      </c>
      <c r="I337" s="25">
        <v>323</v>
      </c>
      <c r="J337" s="23">
        <f t="shared" si="240"/>
        <v>980.4839070089065</v>
      </c>
      <c r="K337" s="23">
        <f t="shared" ref="K337:K374" si="279">K336-M336</f>
        <v>34733.644649566071</v>
      </c>
      <c r="L337" s="23">
        <f t="shared" si="250"/>
        <v>126.63307945154295</v>
      </c>
      <c r="M337" s="23">
        <f t="shared" si="251"/>
        <v>853.85082755736357</v>
      </c>
      <c r="N337" s="23">
        <f t="shared" si="252"/>
        <v>24.602998293442635</v>
      </c>
      <c r="O337" s="8"/>
      <c r="P337" s="25">
        <v>323</v>
      </c>
      <c r="Q337" s="23">
        <f t="shared" si="241"/>
        <v>839.98748210373606</v>
      </c>
      <c r="R337" s="23">
        <f t="shared" ref="R337:R374" si="280">R336-T336</f>
        <v>71018.483721917932</v>
      </c>
      <c r="S337" s="23">
        <f t="shared" si="253"/>
        <v>221.93276163099353</v>
      </c>
      <c r="T337" s="23">
        <f t="shared" si="254"/>
        <v>618.05472047274247</v>
      </c>
      <c r="U337" s="23">
        <f t="shared" si="255"/>
        <v>50.304759303025207</v>
      </c>
      <c r="V337" s="8"/>
      <c r="W337" s="25">
        <v>323</v>
      </c>
      <c r="X337" s="23">
        <f t="shared" si="242"/>
        <v>839.98748210373606</v>
      </c>
      <c r="Y337" s="23">
        <f t="shared" ref="Y337:Y374" si="281">Y336-AA336</f>
        <v>30052.944628028421</v>
      </c>
      <c r="Z337" s="23">
        <f t="shared" si="256"/>
        <v>93.915451962588804</v>
      </c>
      <c r="AA337" s="23">
        <f t="shared" si="257"/>
        <v>746.07203014114725</v>
      </c>
      <c r="AB337" s="23">
        <f t="shared" si="258"/>
        <v>21.287502444853466</v>
      </c>
      <c r="AC337" s="8"/>
      <c r="AD337" s="25">
        <v>323</v>
      </c>
      <c r="AE337" s="23">
        <f t="shared" si="243"/>
        <v>1113.5329199293101</v>
      </c>
      <c r="AF337" s="23">
        <f t="shared" ref="AF337:AF374" si="282">AF336-AH336</f>
        <v>37390.317849819323</v>
      </c>
      <c r="AG337" s="23">
        <f t="shared" si="259"/>
        <v>161.20353580366481</v>
      </c>
      <c r="AH337" s="23">
        <f t="shared" si="260"/>
        <v>952.32938412564522</v>
      </c>
      <c r="AJ337" s="25">
        <v>323</v>
      </c>
      <c r="AK337" s="23">
        <f t="shared" si="261"/>
        <v>1024.3979982413966</v>
      </c>
      <c r="AL337" s="23">
        <f t="shared" ref="AL337:AL374" si="283">AL336-AN336</f>
        <v>36074.79120696598</v>
      </c>
      <c r="AM337" s="23">
        <f t="shared" si="262"/>
        <v>142.79604852757367</v>
      </c>
      <c r="AN337" s="23">
        <f t="shared" si="263"/>
        <v>881.60194971382293</v>
      </c>
      <c r="AO337" s="23">
        <f t="shared" si="264"/>
        <v>25.552977104934236</v>
      </c>
      <c r="AQ337" s="25">
        <v>323</v>
      </c>
      <c r="AR337" s="23">
        <f t="shared" si="265"/>
        <v>1130.4596550170538</v>
      </c>
      <c r="AS337" s="23">
        <f t="shared" ref="AS337:AS374" si="284">AS336-AU336</f>
        <v>39264.955127152512</v>
      </c>
      <c r="AT337" s="23">
        <f t="shared" si="266"/>
        <v>184.05447715852739</v>
      </c>
      <c r="AU337" s="23">
        <f t="shared" si="267"/>
        <v>946.40517785852649</v>
      </c>
      <c r="AV337" s="23">
        <f t="shared" si="268"/>
        <v>27.812676548399697</v>
      </c>
      <c r="AW337" s="23"/>
      <c r="AX337" s="25">
        <v>323</v>
      </c>
      <c r="AY337" s="23">
        <f t="shared" si="269"/>
        <v>1194.4913688271995</v>
      </c>
      <c r="AZ337" s="23">
        <f t="shared" ref="AZ337:AZ374" si="285">AZ336-BB336</f>
        <v>41084.450077351314</v>
      </c>
      <c r="BA337" s="23">
        <f t="shared" si="270"/>
        <v>213.98151081953807</v>
      </c>
      <c r="BB337" s="23">
        <f t="shared" si="271"/>
        <v>980.50985800766148</v>
      </c>
      <c r="BC337" s="23">
        <f t="shared" si="272"/>
        <v>31.840448809947269</v>
      </c>
      <c r="BD337" s="23"/>
      <c r="BE337" s="25">
        <v>323</v>
      </c>
      <c r="BF337" s="23">
        <f t="shared" si="273"/>
        <v>1008.556220625067</v>
      </c>
      <c r="BG337" s="23">
        <f t="shared" ref="BG337:BG374" si="286">BG336-BI336</f>
        <v>35728.106423661018</v>
      </c>
      <c r="BH337" s="23">
        <f t="shared" si="274"/>
        <v>130.2587213362641</v>
      </c>
      <c r="BI337" s="23">
        <f t="shared" si="275"/>
        <v>878.2974992888029</v>
      </c>
      <c r="BJ337" s="23">
        <f t="shared" si="276"/>
        <v>10.420697706901132</v>
      </c>
      <c r="BL337" s="25">
        <v>323</v>
      </c>
      <c r="BM337" s="23">
        <f t="shared" si="244"/>
        <v>881.11180941839041</v>
      </c>
      <c r="BN337" s="23">
        <f t="shared" ref="BN337:BN400" si="287">BN336-BP336</f>
        <v>58131.601069655517</v>
      </c>
      <c r="BO337" s="23">
        <f t="shared" si="245"/>
        <v>181.66125334267346</v>
      </c>
      <c r="BP337" s="23">
        <f t="shared" si="277"/>
        <v>699.45055607571692</v>
      </c>
    </row>
    <row r="338" spans="1:68" x14ac:dyDescent="0.25">
      <c r="A338" s="23"/>
      <c r="B338" s="25">
        <v>324</v>
      </c>
      <c r="C338" s="23">
        <f t="shared" si="246"/>
        <v>997.43066099333657</v>
      </c>
      <c r="D338" s="23">
        <f t="shared" si="278"/>
        <v>34332.766016058406</v>
      </c>
      <c r="E338" s="23">
        <f t="shared" si="247"/>
        <v>132.32420235355843</v>
      </c>
      <c r="F338" s="23">
        <f t="shared" si="248"/>
        <v>865.10645863977811</v>
      </c>
      <c r="G338" s="23">
        <f t="shared" si="249"/>
        <v>26.607893662445264</v>
      </c>
      <c r="I338" s="25">
        <v>324</v>
      </c>
      <c r="J338" s="23">
        <f t="shared" si="240"/>
        <v>980.4839070089065</v>
      </c>
      <c r="K338" s="23">
        <f t="shared" si="279"/>
        <v>33879.793822008709</v>
      </c>
      <c r="L338" s="23">
        <f t="shared" si="250"/>
        <v>123.52008164274007</v>
      </c>
      <c r="M338" s="23">
        <f t="shared" si="251"/>
        <v>856.96382536616647</v>
      </c>
      <c r="N338" s="23">
        <f t="shared" si="252"/>
        <v>23.998187290589502</v>
      </c>
      <c r="O338" s="8"/>
      <c r="P338" s="25">
        <v>324</v>
      </c>
      <c r="Q338" s="23">
        <f t="shared" si="241"/>
        <v>839.98748210373606</v>
      </c>
      <c r="R338" s="23">
        <f t="shared" si="280"/>
        <v>70400.429001445184</v>
      </c>
      <c r="S338" s="23">
        <f t="shared" si="253"/>
        <v>220.00134062951619</v>
      </c>
      <c r="T338" s="23">
        <f t="shared" si="254"/>
        <v>619.98614147421983</v>
      </c>
      <c r="U338" s="23">
        <f t="shared" si="255"/>
        <v>49.866970542690339</v>
      </c>
      <c r="V338" s="8"/>
      <c r="W338" s="25">
        <v>324</v>
      </c>
      <c r="X338" s="23">
        <f t="shared" si="242"/>
        <v>839.98748210373606</v>
      </c>
      <c r="Y338" s="23">
        <f t="shared" si="281"/>
        <v>29306.872597887275</v>
      </c>
      <c r="Z338" s="23">
        <f t="shared" si="256"/>
        <v>91.583976868397727</v>
      </c>
      <c r="AA338" s="23">
        <f t="shared" si="257"/>
        <v>748.40350523533834</v>
      </c>
      <c r="AB338" s="23">
        <f t="shared" si="258"/>
        <v>20.759034756836822</v>
      </c>
      <c r="AC338" s="8"/>
      <c r="AD338" s="25">
        <v>324</v>
      </c>
      <c r="AE338" s="23">
        <f t="shared" si="243"/>
        <v>1113.5329199293101</v>
      </c>
      <c r="AF338" s="23">
        <f t="shared" si="282"/>
        <v>36437.988465693677</v>
      </c>
      <c r="AG338" s="23">
        <f t="shared" si="259"/>
        <v>157.09769041910832</v>
      </c>
      <c r="AH338" s="23">
        <f t="shared" si="260"/>
        <v>956.43522951020179</v>
      </c>
      <c r="AJ338" s="25">
        <v>324</v>
      </c>
      <c r="AK338" s="23">
        <f t="shared" si="261"/>
        <v>1024.3979982413966</v>
      </c>
      <c r="AL338" s="23">
        <f t="shared" si="283"/>
        <v>35193.189257252154</v>
      </c>
      <c r="AM338" s="23">
        <f t="shared" si="262"/>
        <v>139.30637414328979</v>
      </c>
      <c r="AN338" s="23">
        <f t="shared" si="263"/>
        <v>885.09162409810688</v>
      </c>
      <c r="AO338" s="23">
        <f t="shared" si="264"/>
        <v>24.928509057220278</v>
      </c>
      <c r="AQ338" s="25">
        <v>324</v>
      </c>
      <c r="AR338" s="23">
        <f t="shared" si="265"/>
        <v>1130.4596550170538</v>
      </c>
      <c r="AS338" s="23">
        <f t="shared" si="284"/>
        <v>38318.549949293985</v>
      </c>
      <c r="AT338" s="23">
        <f t="shared" si="266"/>
        <v>179.61820288731556</v>
      </c>
      <c r="AU338" s="23">
        <f t="shared" si="267"/>
        <v>950.84145212973829</v>
      </c>
      <c r="AV338" s="23">
        <f t="shared" si="268"/>
        <v>27.142306214083241</v>
      </c>
      <c r="AW338" s="23"/>
      <c r="AX338" s="25">
        <v>324</v>
      </c>
      <c r="AY338" s="23">
        <f t="shared" si="269"/>
        <v>1194.4913688271995</v>
      </c>
      <c r="AZ338" s="23">
        <f t="shared" si="285"/>
        <v>40103.940219343654</v>
      </c>
      <c r="BA338" s="23">
        <f t="shared" si="270"/>
        <v>208.87468864241487</v>
      </c>
      <c r="BB338" s="23">
        <f t="shared" si="271"/>
        <v>985.61668018478463</v>
      </c>
      <c r="BC338" s="23">
        <f t="shared" si="272"/>
        <v>31.080553669991332</v>
      </c>
      <c r="BD338" s="23"/>
      <c r="BE338" s="25">
        <v>324</v>
      </c>
      <c r="BF338" s="23">
        <f t="shared" si="273"/>
        <v>1008.556220625067</v>
      </c>
      <c r="BG338" s="23">
        <f t="shared" si="286"/>
        <v>34849.808924372213</v>
      </c>
      <c r="BH338" s="23">
        <f t="shared" si="274"/>
        <v>127.05659503677369</v>
      </c>
      <c r="BI338" s="23">
        <f t="shared" si="275"/>
        <v>881.49962558829327</v>
      </c>
      <c r="BJ338" s="23">
        <f t="shared" si="276"/>
        <v>10.164527602941897</v>
      </c>
      <c r="BL338" s="25">
        <v>324</v>
      </c>
      <c r="BM338" s="23">
        <f t="shared" si="244"/>
        <v>881.11180941839041</v>
      </c>
      <c r="BN338" s="23">
        <f t="shared" si="287"/>
        <v>57432.1505135798</v>
      </c>
      <c r="BO338" s="23">
        <f t="shared" si="245"/>
        <v>179.47547035493685</v>
      </c>
      <c r="BP338" s="23">
        <f t="shared" si="277"/>
        <v>701.63633906345353</v>
      </c>
    </row>
    <row r="339" spans="1:68" x14ac:dyDescent="0.25">
      <c r="A339" s="23">
        <f>A327*1.03</f>
        <v>444257.80111403152</v>
      </c>
      <c r="B339" s="25">
        <v>325</v>
      </c>
      <c r="C339" s="23">
        <f t="shared" si="246"/>
        <v>997.43066099333657</v>
      </c>
      <c r="D339" s="23">
        <f t="shared" si="278"/>
        <v>33467.659557418629</v>
      </c>
      <c r="E339" s="23">
        <f t="shared" si="247"/>
        <v>128.98993787755097</v>
      </c>
      <c r="F339" s="23">
        <f t="shared" si="248"/>
        <v>868.44072311578566</v>
      </c>
      <c r="G339" s="23">
        <f t="shared" si="249"/>
        <v>25.937436156999436</v>
      </c>
      <c r="I339" s="25">
        <v>325</v>
      </c>
      <c r="J339" s="23">
        <f t="shared" si="240"/>
        <v>980.4839070089065</v>
      </c>
      <c r="K339" s="23">
        <f t="shared" si="279"/>
        <v>33022.82999664254</v>
      </c>
      <c r="L339" s="23">
        <f t="shared" si="250"/>
        <v>120.39573436275924</v>
      </c>
      <c r="M339" s="23">
        <f t="shared" si="251"/>
        <v>860.08817264614731</v>
      </c>
      <c r="N339" s="23">
        <f t="shared" si="252"/>
        <v>23.391171247621802</v>
      </c>
      <c r="O339" s="8"/>
      <c r="P339" s="25">
        <v>325</v>
      </c>
      <c r="Q339" s="23">
        <f t="shared" si="241"/>
        <v>839.98748210373606</v>
      </c>
      <c r="R339" s="23">
        <f t="shared" si="280"/>
        <v>69780.442859970964</v>
      </c>
      <c r="S339" s="23">
        <f t="shared" si="253"/>
        <v>218.06388393740926</v>
      </c>
      <c r="T339" s="23">
        <f t="shared" si="254"/>
        <v>621.92359816632677</v>
      </c>
      <c r="U339" s="23">
        <f t="shared" si="255"/>
        <v>49.42781369247944</v>
      </c>
      <c r="V339" s="8"/>
      <c r="W339" s="25">
        <v>325</v>
      </c>
      <c r="X339" s="23">
        <f t="shared" si="242"/>
        <v>839.98748210373606</v>
      </c>
      <c r="Y339" s="23">
        <f t="shared" si="281"/>
        <v>28558.469092651936</v>
      </c>
      <c r="Z339" s="23">
        <f t="shared" si="256"/>
        <v>89.245215914537297</v>
      </c>
      <c r="AA339" s="23">
        <f t="shared" si="257"/>
        <v>750.74226618919874</v>
      </c>
      <c r="AB339" s="23">
        <f t="shared" si="258"/>
        <v>20.228915607295122</v>
      </c>
      <c r="AC339" s="8"/>
      <c r="AD339" s="25">
        <v>325</v>
      </c>
      <c r="AE339" s="23">
        <f t="shared" si="243"/>
        <v>1113.5329199293101</v>
      </c>
      <c r="AF339" s="23">
        <f t="shared" si="282"/>
        <v>35481.553236183478</v>
      </c>
      <c r="AG339" s="23">
        <f t="shared" si="259"/>
        <v>152.97414321141912</v>
      </c>
      <c r="AH339" s="23">
        <f t="shared" si="260"/>
        <v>960.55877671789096</v>
      </c>
      <c r="AJ339" s="25">
        <v>325</v>
      </c>
      <c r="AK339" s="23">
        <f t="shared" si="261"/>
        <v>1024.3979982413966</v>
      </c>
      <c r="AL339" s="23">
        <f t="shared" si="283"/>
        <v>34308.097633154044</v>
      </c>
      <c r="AM339" s="23">
        <f t="shared" si="262"/>
        <v>135.8028864645681</v>
      </c>
      <c r="AN339" s="23">
        <f t="shared" si="263"/>
        <v>888.5951117768285</v>
      </c>
      <c r="AO339" s="23">
        <f t="shared" si="264"/>
        <v>24.30156915681745</v>
      </c>
      <c r="AQ339" s="25">
        <v>325</v>
      </c>
      <c r="AR339" s="23">
        <f t="shared" si="265"/>
        <v>1130.4596550170538</v>
      </c>
      <c r="AS339" s="23">
        <f t="shared" si="284"/>
        <v>37367.708497164247</v>
      </c>
      <c r="AT339" s="23">
        <f t="shared" si="266"/>
        <v>175.1611335804574</v>
      </c>
      <c r="AU339" s="23">
        <f t="shared" si="267"/>
        <v>955.29852143659639</v>
      </c>
      <c r="AV339" s="23">
        <f t="shared" si="268"/>
        <v>26.468793518824675</v>
      </c>
      <c r="AW339" s="23"/>
      <c r="AX339" s="25">
        <v>325</v>
      </c>
      <c r="AY339" s="23">
        <f t="shared" si="269"/>
        <v>1194.4913688271995</v>
      </c>
      <c r="AZ339" s="23">
        <f t="shared" si="285"/>
        <v>39118.323539158868</v>
      </c>
      <c r="BA339" s="23">
        <f t="shared" si="270"/>
        <v>203.7412684331191</v>
      </c>
      <c r="BB339" s="23">
        <f t="shared" si="271"/>
        <v>990.75010039408039</v>
      </c>
      <c r="BC339" s="23">
        <f t="shared" si="272"/>
        <v>30.31670074284812</v>
      </c>
      <c r="BD339" s="23"/>
      <c r="BE339" s="25">
        <v>325</v>
      </c>
      <c r="BF339" s="23">
        <f t="shared" si="273"/>
        <v>1008.556220625067</v>
      </c>
      <c r="BG339" s="23">
        <f t="shared" si="286"/>
        <v>33968.309298783919</v>
      </c>
      <c r="BH339" s="23">
        <f t="shared" si="274"/>
        <v>123.84279431848303</v>
      </c>
      <c r="BI339" s="23">
        <f t="shared" si="275"/>
        <v>884.71342630658398</v>
      </c>
      <c r="BJ339" s="23">
        <f t="shared" si="276"/>
        <v>9.9074235454786432</v>
      </c>
      <c r="BL339" s="25">
        <v>325</v>
      </c>
      <c r="BM339" s="23">
        <f t="shared" si="244"/>
        <v>881.11180941839041</v>
      </c>
      <c r="BN339" s="23">
        <f t="shared" si="287"/>
        <v>56730.514174516349</v>
      </c>
      <c r="BO339" s="23">
        <f t="shared" si="245"/>
        <v>177.28285679536359</v>
      </c>
      <c r="BP339" s="23">
        <f t="shared" si="277"/>
        <v>703.82895262302679</v>
      </c>
    </row>
    <row r="340" spans="1:68" x14ac:dyDescent="0.25">
      <c r="A340" s="23"/>
      <c r="B340" s="25">
        <v>326</v>
      </c>
      <c r="C340" s="23">
        <f t="shared" si="246"/>
        <v>997.43066099333657</v>
      </c>
      <c r="D340" s="23">
        <f t="shared" si="278"/>
        <v>32599.218834302843</v>
      </c>
      <c r="E340" s="23">
        <f t="shared" si="247"/>
        <v>125.64282259054221</v>
      </c>
      <c r="F340" s="23">
        <f t="shared" si="248"/>
        <v>871.78783840279436</v>
      </c>
      <c r="G340" s="23">
        <f t="shared" si="249"/>
        <v>25.264394596584701</v>
      </c>
      <c r="I340" s="25">
        <v>326</v>
      </c>
      <c r="J340" s="23">
        <f t="shared" si="240"/>
        <v>980.4839070089065</v>
      </c>
      <c r="K340" s="23">
        <f t="shared" si="279"/>
        <v>32162.741823996392</v>
      </c>
      <c r="L340" s="23">
        <f t="shared" si="250"/>
        <v>117.25999623332017</v>
      </c>
      <c r="M340" s="23">
        <f t="shared" si="251"/>
        <v>863.22391077558632</v>
      </c>
      <c r="N340" s="23">
        <f t="shared" si="252"/>
        <v>22.781942125330779</v>
      </c>
      <c r="O340" s="8"/>
      <c r="P340" s="25">
        <v>326</v>
      </c>
      <c r="Q340" s="23">
        <f t="shared" si="241"/>
        <v>839.98748210373606</v>
      </c>
      <c r="R340" s="23">
        <f t="shared" si="280"/>
        <v>69158.519261804642</v>
      </c>
      <c r="S340" s="23">
        <f t="shared" si="253"/>
        <v>216.1203726931395</v>
      </c>
      <c r="T340" s="23">
        <f t="shared" si="254"/>
        <v>623.86710941059653</v>
      </c>
      <c r="U340" s="23">
        <f t="shared" si="255"/>
        <v>48.987284477111622</v>
      </c>
      <c r="V340" s="8"/>
      <c r="W340" s="25">
        <v>326</v>
      </c>
      <c r="X340" s="23">
        <f t="shared" si="242"/>
        <v>839.98748210373606</v>
      </c>
      <c r="Y340" s="23">
        <f t="shared" si="281"/>
        <v>27807.726826462738</v>
      </c>
      <c r="Z340" s="23">
        <f t="shared" si="256"/>
        <v>86.899146332696048</v>
      </c>
      <c r="AA340" s="23">
        <f t="shared" si="257"/>
        <v>753.08833577103997</v>
      </c>
      <c r="AB340" s="23">
        <f t="shared" si="258"/>
        <v>19.697139835411107</v>
      </c>
      <c r="AC340" s="8"/>
      <c r="AD340" s="25">
        <v>326</v>
      </c>
      <c r="AE340" s="23">
        <f t="shared" si="243"/>
        <v>1113.5329199293101</v>
      </c>
      <c r="AF340" s="23">
        <f t="shared" si="282"/>
        <v>34520.99445946559</v>
      </c>
      <c r="AG340" s="23">
        <f t="shared" si="259"/>
        <v>148.83281786146856</v>
      </c>
      <c r="AH340" s="23">
        <f t="shared" si="260"/>
        <v>964.7001020678415</v>
      </c>
      <c r="AJ340" s="25">
        <v>326</v>
      </c>
      <c r="AK340" s="23">
        <f t="shared" si="261"/>
        <v>1024.3979982413966</v>
      </c>
      <c r="AL340" s="23">
        <f t="shared" si="283"/>
        <v>33419.502521377217</v>
      </c>
      <c r="AM340" s="23">
        <f t="shared" si="262"/>
        <v>132.28553081378482</v>
      </c>
      <c r="AN340" s="23">
        <f t="shared" si="263"/>
        <v>892.11246742761182</v>
      </c>
      <c r="AO340" s="23">
        <f t="shared" si="264"/>
        <v>23.672147619308863</v>
      </c>
      <c r="AQ340" s="25">
        <v>326</v>
      </c>
      <c r="AR340" s="23">
        <f t="shared" si="265"/>
        <v>1130.4596550170538</v>
      </c>
      <c r="AS340" s="23">
        <f t="shared" si="284"/>
        <v>36412.409975727649</v>
      </c>
      <c r="AT340" s="23">
        <f t="shared" si="266"/>
        <v>170.68317176122335</v>
      </c>
      <c r="AU340" s="23">
        <f t="shared" si="267"/>
        <v>959.7764832558305</v>
      </c>
      <c r="AV340" s="23">
        <f t="shared" si="268"/>
        <v>25.792123732807088</v>
      </c>
      <c r="AW340" s="23"/>
      <c r="AX340" s="25">
        <v>326</v>
      </c>
      <c r="AY340" s="23">
        <f t="shared" si="269"/>
        <v>1194.4913688271995</v>
      </c>
      <c r="AZ340" s="23">
        <f t="shared" si="285"/>
        <v>38127.57343876479</v>
      </c>
      <c r="BA340" s="23">
        <f t="shared" si="270"/>
        <v>198.58111166023326</v>
      </c>
      <c r="BB340" s="23">
        <f t="shared" si="271"/>
        <v>995.91025716696618</v>
      </c>
      <c r="BC340" s="23">
        <f t="shared" si="272"/>
        <v>29.548869415042709</v>
      </c>
      <c r="BD340" s="23"/>
      <c r="BE340" s="25">
        <v>326</v>
      </c>
      <c r="BF340" s="23">
        <f t="shared" si="273"/>
        <v>1008.556220625067</v>
      </c>
      <c r="BG340" s="23">
        <f t="shared" si="286"/>
        <v>33083.595872477337</v>
      </c>
      <c r="BH340" s="23">
        <f t="shared" si="274"/>
        <v>120.61727661840695</v>
      </c>
      <c r="BI340" s="23">
        <f t="shared" si="275"/>
        <v>887.93894400665999</v>
      </c>
      <c r="BJ340" s="23">
        <f t="shared" si="276"/>
        <v>9.6493821294725581</v>
      </c>
      <c r="BL340" s="25">
        <v>326</v>
      </c>
      <c r="BM340" s="23">
        <f t="shared" si="244"/>
        <v>881.11180941839041</v>
      </c>
      <c r="BN340" s="23">
        <f t="shared" si="287"/>
        <v>56026.68522189332</v>
      </c>
      <c r="BO340" s="23">
        <f t="shared" si="245"/>
        <v>175.0833913184166</v>
      </c>
      <c r="BP340" s="23">
        <f t="shared" si="277"/>
        <v>706.02841809997381</v>
      </c>
    </row>
    <row r="341" spans="1:68" x14ac:dyDescent="0.25">
      <c r="A341" s="23"/>
      <c r="B341" s="25">
        <v>327</v>
      </c>
      <c r="C341" s="23">
        <f t="shared" si="246"/>
        <v>997.43066099333657</v>
      </c>
      <c r="D341" s="23">
        <f t="shared" si="278"/>
        <v>31727.430995900049</v>
      </c>
      <c r="E341" s="23">
        <f t="shared" si="247"/>
        <v>122.28280696336478</v>
      </c>
      <c r="F341" s="23">
        <f t="shared" si="248"/>
        <v>875.14785402997177</v>
      </c>
      <c r="G341" s="23">
        <f t="shared" si="249"/>
        <v>24.588759021822536</v>
      </c>
      <c r="I341" s="25">
        <v>327</v>
      </c>
      <c r="J341" s="23">
        <f t="shared" si="240"/>
        <v>980.4839070089065</v>
      </c>
      <c r="K341" s="23">
        <f t="shared" si="279"/>
        <v>31299.517913220807</v>
      </c>
      <c r="L341" s="23">
        <f t="shared" si="250"/>
        <v>114.11282572528418</v>
      </c>
      <c r="M341" s="23">
        <f t="shared" si="251"/>
        <v>866.37108128362229</v>
      </c>
      <c r="N341" s="23">
        <f t="shared" si="252"/>
        <v>22.170491855198073</v>
      </c>
      <c r="O341" s="8"/>
      <c r="P341" s="25">
        <v>327</v>
      </c>
      <c r="Q341" s="23">
        <f t="shared" si="241"/>
        <v>839.98748210373606</v>
      </c>
      <c r="R341" s="23">
        <f t="shared" si="280"/>
        <v>68534.652152394046</v>
      </c>
      <c r="S341" s="23">
        <f t="shared" si="253"/>
        <v>214.17078797623137</v>
      </c>
      <c r="T341" s="23">
        <f t="shared" si="254"/>
        <v>625.81669412750466</v>
      </c>
      <c r="U341" s="23">
        <f t="shared" si="255"/>
        <v>48.545378607945786</v>
      </c>
      <c r="V341" s="8"/>
      <c r="W341" s="25">
        <v>327</v>
      </c>
      <c r="X341" s="23">
        <f t="shared" si="242"/>
        <v>839.98748210373606</v>
      </c>
      <c r="Y341" s="23">
        <f t="shared" si="281"/>
        <v>27054.638490691697</v>
      </c>
      <c r="Z341" s="23">
        <f t="shared" si="256"/>
        <v>84.545745283411549</v>
      </c>
      <c r="AA341" s="23">
        <f t="shared" si="257"/>
        <v>755.44173682032454</v>
      </c>
      <c r="AB341" s="23">
        <f t="shared" si="258"/>
        <v>19.163702264239955</v>
      </c>
      <c r="AC341" s="8"/>
      <c r="AD341" s="25">
        <v>327</v>
      </c>
      <c r="AE341" s="23">
        <f t="shared" si="243"/>
        <v>1113.5329199293101</v>
      </c>
      <c r="AF341" s="23">
        <f t="shared" si="282"/>
        <v>33556.294357397746</v>
      </c>
      <c r="AG341" s="23">
        <f t="shared" si="259"/>
        <v>144.67363772108777</v>
      </c>
      <c r="AH341" s="23">
        <f t="shared" si="260"/>
        <v>968.85928220822234</v>
      </c>
      <c r="AJ341" s="25">
        <v>327</v>
      </c>
      <c r="AK341" s="23">
        <f t="shared" si="261"/>
        <v>1024.3979982413966</v>
      </c>
      <c r="AL341" s="23">
        <f t="shared" si="283"/>
        <v>32527.390053949606</v>
      </c>
      <c r="AM341" s="23">
        <f t="shared" si="262"/>
        <v>128.75425229688386</v>
      </c>
      <c r="AN341" s="23">
        <f t="shared" si="263"/>
        <v>895.64374594451283</v>
      </c>
      <c r="AO341" s="23">
        <f t="shared" si="264"/>
        <v>23.04023462154764</v>
      </c>
      <c r="AQ341" s="25">
        <v>327</v>
      </c>
      <c r="AR341" s="23">
        <f t="shared" si="265"/>
        <v>1130.4596550170538</v>
      </c>
      <c r="AS341" s="23">
        <f t="shared" si="284"/>
        <v>35452.633492471818</v>
      </c>
      <c r="AT341" s="23">
        <f t="shared" si="266"/>
        <v>166.18421949596163</v>
      </c>
      <c r="AU341" s="23">
        <f t="shared" si="267"/>
        <v>964.27543552109216</v>
      </c>
      <c r="AV341" s="23">
        <f t="shared" si="268"/>
        <v>25.11228205716754</v>
      </c>
      <c r="AW341" s="23"/>
      <c r="AX341" s="25">
        <v>327</v>
      </c>
      <c r="AY341" s="23">
        <f t="shared" si="269"/>
        <v>1194.4913688271995</v>
      </c>
      <c r="AZ341" s="23">
        <f t="shared" si="285"/>
        <v>37131.663181597825</v>
      </c>
      <c r="BA341" s="23">
        <f t="shared" si="270"/>
        <v>193.39407907082199</v>
      </c>
      <c r="BB341" s="23">
        <f t="shared" si="271"/>
        <v>1001.0972897563774</v>
      </c>
      <c r="BC341" s="23">
        <f t="shared" si="272"/>
        <v>28.777038965738313</v>
      </c>
      <c r="BD341" s="23"/>
      <c r="BE341" s="25">
        <v>327</v>
      </c>
      <c r="BF341" s="23">
        <f t="shared" si="273"/>
        <v>1008.556220625067</v>
      </c>
      <c r="BG341" s="23">
        <f t="shared" si="286"/>
        <v>32195.656928470678</v>
      </c>
      <c r="BH341" s="23">
        <f t="shared" si="274"/>
        <v>117.37999921838266</v>
      </c>
      <c r="BI341" s="23">
        <f t="shared" si="275"/>
        <v>891.17622140668436</v>
      </c>
      <c r="BJ341" s="23">
        <f t="shared" si="276"/>
        <v>9.3903999374706153</v>
      </c>
      <c r="BL341" s="25">
        <v>327</v>
      </c>
      <c r="BM341" s="23">
        <f t="shared" si="244"/>
        <v>881.11180941839041</v>
      </c>
      <c r="BN341" s="23">
        <f t="shared" si="287"/>
        <v>55320.656803793347</v>
      </c>
      <c r="BO341" s="23">
        <f t="shared" si="245"/>
        <v>172.8770525118542</v>
      </c>
      <c r="BP341" s="23">
        <f t="shared" si="277"/>
        <v>708.23475690653618</v>
      </c>
    </row>
    <row r="342" spans="1:68" x14ac:dyDescent="0.25">
      <c r="A342" s="23"/>
      <c r="B342" s="25">
        <v>328</v>
      </c>
      <c r="C342" s="23">
        <f t="shared" si="246"/>
        <v>997.43066099333657</v>
      </c>
      <c r="D342" s="23">
        <f t="shared" si="278"/>
        <v>30852.283141870077</v>
      </c>
      <c r="E342" s="23">
        <f t="shared" si="247"/>
        <v>118.90984127595759</v>
      </c>
      <c r="F342" s="23">
        <f t="shared" si="248"/>
        <v>878.52081971737903</v>
      </c>
      <c r="G342" s="23">
        <f t="shared" si="249"/>
        <v>23.910519434949308</v>
      </c>
      <c r="I342" s="25">
        <v>328</v>
      </c>
      <c r="J342" s="23">
        <f t="shared" si="240"/>
        <v>980.4839070089065</v>
      </c>
      <c r="K342" s="23">
        <f t="shared" si="279"/>
        <v>30433.146831937185</v>
      </c>
      <c r="L342" s="23">
        <f t="shared" si="250"/>
        <v>110.9541811581043</v>
      </c>
      <c r="M342" s="23">
        <f t="shared" si="251"/>
        <v>869.52972585080215</v>
      </c>
      <c r="N342" s="23">
        <f t="shared" si="252"/>
        <v>21.55681233928884</v>
      </c>
      <c r="O342" s="8"/>
      <c r="P342" s="25">
        <v>328</v>
      </c>
      <c r="Q342" s="23">
        <f t="shared" si="241"/>
        <v>839.98748210373606</v>
      </c>
      <c r="R342" s="23">
        <f t="shared" si="280"/>
        <v>67908.835458266549</v>
      </c>
      <c r="S342" s="23">
        <f t="shared" si="253"/>
        <v>212.21511080708294</v>
      </c>
      <c r="T342" s="23">
        <f t="shared" si="254"/>
        <v>627.77237129665309</v>
      </c>
      <c r="U342" s="23">
        <f t="shared" si="255"/>
        <v>48.102091782938807</v>
      </c>
      <c r="V342" s="8"/>
      <c r="W342" s="25">
        <v>328</v>
      </c>
      <c r="X342" s="23">
        <f t="shared" si="242"/>
        <v>839.98748210373606</v>
      </c>
      <c r="Y342" s="23">
        <f t="shared" si="281"/>
        <v>26299.196753871372</v>
      </c>
      <c r="Z342" s="23">
        <f t="shared" si="256"/>
        <v>82.184989855848031</v>
      </c>
      <c r="AA342" s="23">
        <f t="shared" si="257"/>
        <v>757.80249224788804</v>
      </c>
      <c r="AB342" s="23">
        <f t="shared" si="258"/>
        <v>18.62859770065889</v>
      </c>
      <c r="AC342" s="8"/>
      <c r="AD342" s="25">
        <v>328</v>
      </c>
      <c r="AE342" s="23">
        <f t="shared" si="243"/>
        <v>1113.5329199293101</v>
      </c>
      <c r="AF342" s="23">
        <f t="shared" si="282"/>
        <v>32587.435075189525</v>
      </c>
      <c r="AG342" s="23">
        <f t="shared" si="259"/>
        <v>140.49652581164943</v>
      </c>
      <c r="AH342" s="23">
        <f t="shared" si="260"/>
        <v>973.03639411766062</v>
      </c>
      <c r="AJ342" s="25">
        <v>328</v>
      </c>
      <c r="AK342" s="23">
        <f t="shared" si="261"/>
        <v>1024.3979982413966</v>
      </c>
      <c r="AL342" s="23">
        <f t="shared" si="283"/>
        <v>31631.746308005095</v>
      </c>
      <c r="AM342" s="23">
        <f t="shared" si="262"/>
        <v>125.20899580252018</v>
      </c>
      <c r="AN342" s="23">
        <f t="shared" si="263"/>
        <v>899.18900243887651</v>
      </c>
      <c r="AO342" s="23">
        <f t="shared" si="264"/>
        <v>22.40582030150361</v>
      </c>
      <c r="AQ342" s="25">
        <v>328</v>
      </c>
      <c r="AR342" s="23">
        <f t="shared" si="265"/>
        <v>1130.4596550170538</v>
      </c>
      <c r="AS342" s="23">
        <f t="shared" si="284"/>
        <v>34488.358056950725</v>
      </c>
      <c r="AT342" s="23">
        <f t="shared" si="266"/>
        <v>161.66417839195651</v>
      </c>
      <c r="AU342" s="23">
        <f t="shared" si="267"/>
        <v>968.79547662509731</v>
      </c>
      <c r="AV342" s="23">
        <f t="shared" si="268"/>
        <v>24.429253623673432</v>
      </c>
      <c r="AW342" s="23"/>
      <c r="AX342" s="25">
        <v>328</v>
      </c>
      <c r="AY342" s="23">
        <f t="shared" si="269"/>
        <v>1194.4913688271995</v>
      </c>
      <c r="AZ342" s="23">
        <f t="shared" si="285"/>
        <v>36130.565891841448</v>
      </c>
      <c r="BA342" s="23">
        <f t="shared" si="270"/>
        <v>188.1800306866742</v>
      </c>
      <c r="BB342" s="23">
        <f t="shared" si="271"/>
        <v>1006.3113381405253</v>
      </c>
      <c r="BC342" s="23">
        <f t="shared" si="272"/>
        <v>28.00118856617712</v>
      </c>
      <c r="BD342" s="23"/>
      <c r="BE342" s="25">
        <v>328</v>
      </c>
      <c r="BF342" s="23">
        <f t="shared" si="273"/>
        <v>1008.556220625067</v>
      </c>
      <c r="BG342" s="23">
        <f t="shared" si="286"/>
        <v>31304.480707063994</v>
      </c>
      <c r="BH342" s="23">
        <f t="shared" si="274"/>
        <v>114.13091924450414</v>
      </c>
      <c r="BI342" s="23">
        <f t="shared" si="275"/>
        <v>894.42530138056281</v>
      </c>
      <c r="BJ342" s="23">
        <f t="shared" si="276"/>
        <v>9.1304735395603327</v>
      </c>
      <c r="BL342" s="25">
        <v>328</v>
      </c>
      <c r="BM342" s="23">
        <f t="shared" si="244"/>
        <v>881.11180941839041</v>
      </c>
      <c r="BN342" s="23">
        <f t="shared" si="287"/>
        <v>54612.422046886808</v>
      </c>
      <c r="BO342" s="23">
        <f t="shared" si="245"/>
        <v>170.66381889652126</v>
      </c>
      <c r="BP342" s="23">
        <f t="shared" si="277"/>
        <v>710.44799052186909</v>
      </c>
    </row>
    <row r="343" spans="1:68" x14ac:dyDescent="0.25">
      <c r="A343" s="23"/>
      <c r="B343" s="25">
        <v>329</v>
      </c>
      <c r="C343" s="23">
        <f t="shared" si="246"/>
        <v>997.43066099333657</v>
      </c>
      <c r="D343" s="23">
        <f t="shared" si="278"/>
        <v>29973.762322152699</v>
      </c>
      <c r="E343" s="23">
        <f t="shared" si="247"/>
        <v>115.52387561663019</v>
      </c>
      <c r="F343" s="23">
        <f t="shared" si="248"/>
        <v>881.90678537670635</v>
      </c>
      <c r="G343" s="23">
        <f t="shared" si="249"/>
        <v>23.229665799668339</v>
      </c>
      <c r="I343" s="25">
        <v>329</v>
      </c>
      <c r="J343" s="23">
        <f t="shared" si="240"/>
        <v>980.4839070089065</v>
      </c>
      <c r="K343" s="23">
        <f t="shared" si="279"/>
        <v>29563.617106086382</v>
      </c>
      <c r="L343" s="23">
        <f t="shared" si="250"/>
        <v>107.78402069927326</v>
      </c>
      <c r="M343" s="23">
        <f t="shared" si="251"/>
        <v>872.69988630963326</v>
      </c>
      <c r="N343" s="23">
        <f t="shared" si="252"/>
        <v>20.94089545014452</v>
      </c>
      <c r="O343" s="8"/>
      <c r="P343" s="25">
        <v>329</v>
      </c>
      <c r="Q343" s="23">
        <f t="shared" si="241"/>
        <v>839.98748210373606</v>
      </c>
      <c r="R343" s="23">
        <f t="shared" si="280"/>
        <v>67281.063086969894</v>
      </c>
      <c r="S343" s="23">
        <f t="shared" si="253"/>
        <v>210.2533221467809</v>
      </c>
      <c r="T343" s="23">
        <f t="shared" si="254"/>
        <v>629.73415995695518</v>
      </c>
      <c r="U343" s="23">
        <f t="shared" si="255"/>
        <v>47.657419686603681</v>
      </c>
      <c r="V343" s="8"/>
      <c r="W343" s="25">
        <v>329</v>
      </c>
      <c r="X343" s="23">
        <f t="shared" si="242"/>
        <v>839.98748210373606</v>
      </c>
      <c r="Y343" s="23">
        <f t="shared" si="281"/>
        <v>25541.394261623485</v>
      </c>
      <c r="Z343" s="23">
        <f t="shared" si="256"/>
        <v>79.81685706757338</v>
      </c>
      <c r="AA343" s="23">
        <f t="shared" si="257"/>
        <v>760.17062503616262</v>
      </c>
      <c r="AB343" s="23">
        <f t="shared" si="258"/>
        <v>18.091820935316637</v>
      </c>
      <c r="AC343" s="8"/>
      <c r="AD343" s="25">
        <v>329</v>
      </c>
      <c r="AE343" s="23">
        <f t="shared" si="243"/>
        <v>1113.5329199293101</v>
      </c>
      <c r="AF343" s="23">
        <f t="shared" si="282"/>
        <v>31614.398681071863</v>
      </c>
      <c r="AG343" s="23">
        <f t="shared" si="259"/>
        <v>136.30140482264255</v>
      </c>
      <c r="AH343" s="23">
        <f t="shared" si="260"/>
        <v>977.23151510666753</v>
      </c>
      <c r="AJ343" s="25">
        <v>329</v>
      </c>
      <c r="AK343" s="23">
        <f t="shared" si="261"/>
        <v>1024.3979982413966</v>
      </c>
      <c r="AL343" s="23">
        <f t="shared" si="283"/>
        <v>30732.557305566217</v>
      </c>
      <c r="AM343" s="23">
        <f t="shared" si="262"/>
        <v>121.64970600119962</v>
      </c>
      <c r="AN343" s="23">
        <f t="shared" si="263"/>
        <v>902.74829224019697</v>
      </c>
      <c r="AO343" s="23">
        <f t="shared" si="264"/>
        <v>21.768894758109404</v>
      </c>
      <c r="AQ343" s="25">
        <v>329</v>
      </c>
      <c r="AR343" s="23">
        <f t="shared" si="265"/>
        <v>1130.4596550170538</v>
      </c>
      <c r="AS343" s="23">
        <f t="shared" si="284"/>
        <v>33519.562580325626</v>
      </c>
      <c r="AT343" s="23">
        <f t="shared" si="266"/>
        <v>157.12294959527637</v>
      </c>
      <c r="AU343" s="23">
        <f t="shared" si="267"/>
        <v>973.33670542177742</v>
      </c>
      <c r="AV343" s="23">
        <f t="shared" si="268"/>
        <v>23.74302349439732</v>
      </c>
      <c r="AW343" s="23"/>
      <c r="AX343" s="25">
        <v>329</v>
      </c>
      <c r="AY343" s="23">
        <f t="shared" si="269"/>
        <v>1194.4913688271995</v>
      </c>
      <c r="AZ343" s="23">
        <f t="shared" si="285"/>
        <v>35124.254553700921</v>
      </c>
      <c r="BA343" s="23">
        <f t="shared" si="270"/>
        <v>182.93882580052562</v>
      </c>
      <c r="BB343" s="23">
        <f t="shared" si="271"/>
        <v>1011.5525430266739</v>
      </c>
      <c r="BC343" s="23">
        <f t="shared" si="272"/>
        <v>27.221297279118211</v>
      </c>
      <c r="BD343" s="23"/>
      <c r="BE343" s="25">
        <v>329</v>
      </c>
      <c r="BF343" s="23">
        <f t="shared" si="273"/>
        <v>1008.556220625067</v>
      </c>
      <c r="BG343" s="23">
        <f t="shared" si="286"/>
        <v>30410.05540568343</v>
      </c>
      <c r="BH343" s="23">
        <f t="shared" si="274"/>
        <v>110.86999366655417</v>
      </c>
      <c r="BI343" s="23">
        <f t="shared" si="275"/>
        <v>897.68622695851286</v>
      </c>
      <c r="BJ343" s="23">
        <f t="shared" si="276"/>
        <v>8.8695994933243352</v>
      </c>
      <c r="BL343" s="25">
        <v>329</v>
      </c>
      <c r="BM343" s="23">
        <f t="shared" si="244"/>
        <v>881.11180941839041</v>
      </c>
      <c r="BN343" s="23">
        <f t="shared" si="287"/>
        <v>53901.974056364939</v>
      </c>
      <c r="BO343" s="23">
        <f t="shared" si="245"/>
        <v>168.44366892614042</v>
      </c>
      <c r="BP343" s="23">
        <f t="shared" si="277"/>
        <v>712.66814049225002</v>
      </c>
    </row>
    <row r="344" spans="1:68" x14ac:dyDescent="0.25">
      <c r="A344" s="23"/>
      <c r="B344" s="25">
        <v>330</v>
      </c>
      <c r="C344" s="23">
        <f t="shared" si="246"/>
        <v>997.43066099333657</v>
      </c>
      <c r="D344" s="23">
        <f t="shared" si="278"/>
        <v>29091.855536775995</v>
      </c>
      <c r="E344" s="23">
        <f t="shared" si="247"/>
        <v>112.12485988132414</v>
      </c>
      <c r="F344" s="23">
        <f t="shared" si="248"/>
        <v>885.30580111201243</v>
      </c>
      <c r="G344" s="23">
        <f t="shared" si="249"/>
        <v>22.546188041001393</v>
      </c>
      <c r="I344" s="25">
        <v>330</v>
      </c>
      <c r="J344" s="23">
        <f t="shared" si="240"/>
        <v>980.4839070089065</v>
      </c>
      <c r="K344" s="23">
        <f t="shared" si="279"/>
        <v>28690.917219776748</v>
      </c>
      <c r="L344" s="23">
        <f t="shared" si="250"/>
        <v>104.60230236376938</v>
      </c>
      <c r="M344" s="23">
        <f t="shared" si="251"/>
        <v>875.88160464513714</v>
      </c>
      <c r="N344" s="23">
        <f t="shared" si="252"/>
        <v>20.322733030675199</v>
      </c>
      <c r="O344" s="8"/>
      <c r="P344" s="25">
        <v>330</v>
      </c>
      <c r="Q344" s="23">
        <f t="shared" si="241"/>
        <v>839.98748210373606</v>
      </c>
      <c r="R344" s="23">
        <f t="shared" si="280"/>
        <v>66651.328927012946</v>
      </c>
      <c r="S344" s="23">
        <f t="shared" si="253"/>
        <v>208.28540289691543</v>
      </c>
      <c r="T344" s="23">
        <f t="shared" si="254"/>
        <v>631.7020792068206</v>
      </c>
      <c r="U344" s="23">
        <f t="shared" si="255"/>
        <v>47.21135798996751</v>
      </c>
      <c r="V344" s="8"/>
      <c r="W344" s="25">
        <v>330</v>
      </c>
      <c r="X344" s="23">
        <f t="shared" si="242"/>
        <v>839.98748210373606</v>
      </c>
      <c r="Y344" s="23">
        <f t="shared" si="281"/>
        <v>24781.223636587321</v>
      </c>
      <c r="Z344" s="23">
        <f t="shared" si="256"/>
        <v>77.441323864335374</v>
      </c>
      <c r="AA344" s="23">
        <f t="shared" si="257"/>
        <v>762.54615823940071</v>
      </c>
      <c r="AB344" s="23">
        <f t="shared" si="258"/>
        <v>17.553366742582686</v>
      </c>
      <c r="AC344" s="8"/>
      <c r="AD344" s="25">
        <v>330</v>
      </c>
      <c r="AE344" s="23">
        <f t="shared" si="243"/>
        <v>1113.5329199293101</v>
      </c>
      <c r="AF344" s="23">
        <f t="shared" si="282"/>
        <v>30637.167165965195</v>
      </c>
      <c r="AG344" s="23">
        <f t="shared" si="259"/>
        <v>132.08819711024199</v>
      </c>
      <c r="AH344" s="23">
        <f t="shared" si="260"/>
        <v>981.44472281906815</v>
      </c>
      <c r="AJ344" s="25">
        <v>330</v>
      </c>
      <c r="AK344" s="23">
        <f t="shared" si="261"/>
        <v>1024.3979982413966</v>
      </c>
      <c r="AL344" s="23">
        <f t="shared" si="283"/>
        <v>29829.809013326019</v>
      </c>
      <c r="AM344" s="23">
        <f t="shared" si="262"/>
        <v>118.0763273444155</v>
      </c>
      <c r="AN344" s="23">
        <f t="shared" si="263"/>
        <v>906.32167089698112</v>
      </c>
      <c r="AO344" s="23">
        <f t="shared" si="264"/>
        <v>21.129448051105932</v>
      </c>
      <c r="AQ344" s="25">
        <v>330</v>
      </c>
      <c r="AR344" s="23">
        <f t="shared" si="265"/>
        <v>1130.4596550170538</v>
      </c>
      <c r="AS344" s="23">
        <f t="shared" si="284"/>
        <v>32546.225874903848</v>
      </c>
      <c r="AT344" s="23">
        <f t="shared" si="266"/>
        <v>152.56043378861179</v>
      </c>
      <c r="AU344" s="23">
        <f t="shared" si="267"/>
        <v>977.899221228442</v>
      </c>
      <c r="AV344" s="23">
        <f t="shared" si="268"/>
        <v>23.053576661390228</v>
      </c>
      <c r="AW344" s="23"/>
      <c r="AX344" s="25">
        <v>330</v>
      </c>
      <c r="AY344" s="23">
        <f t="shared" si="269"/>
        <v>1194.4913688271995</v>
      </c>
      <c r="AZ344" s="23">
        <f t="shared" si="285"/>
        <v>34112.702010674249</v>
      </c>
      <c r="BA344" s="23">
        <f t="shared" si="270"/>
        <v>177.67032297226172</v>
      </c>
      <c r="BB344" s="23">
        <f t="shared" si="271"/>
        <v>1016.8210458549378</v>
      </c>
      <c r="BC344" s="23">
        <f t="shared" si="272"/>
        <v>26.437344058272544</v>
      </c>
      <c r="BD344" s="23"/>
      <c r="BE344" s="25">
        <v>330</v>
      </c>
      <c r="BF344" s="23">
        <f t="shared" si="273"/>
        <v>1008.556220625067</v>
      </c>
      <c r="BG344" s="23">
        <f t="shared" si="286"/>
        <v>29512.369178724915</v>
      </c>
      <c r="BH344" s="23">
        <f t="shared" si="274"/>
        <v>107.59717929743458</v>
      </c>
      <c r="BI344" s="23">
        <f t="shared" si="275"/>
        <v>900.95904132763246</v>
      </c>
      <c r="BJ344" s="23">
        <f t="shared" si="276"/>
        <v>8.6077743437947678</v>
      </c>
      <c r="BL344" s="25">
        <v>330</v>
      </c>
      <c r="BM344" s="23">
        <f t="shared" si="244"/>
        <v>881.11180941839041</v>
      </c>
      <c r="BN344" s="23">
        <f t="shared" si="287"/>
        <v>53189.30591587269</v>
      </c>
      <c r="BO344" s="23">
        <f t="shared" si="245"/>
        <v>166.21658098710213</v>
      </c>
      <c r="BP344" s="23">
        <f t="shared" si="277"/>
        <v>714.89522843128827</v>
      </c>
    </row>
    <row r="345" spans="1:68" x14ac:dyDescent="0.25">
      <c r="A345" s="23"/>
      <c r="B345" s="25">
        <v>331</v>
      </c>
      <c r="C345" s="23">
        <f t="shared" si="246"/>
        <v>997.43066099333657</v>
      </c>
      <c r="D345" s="23">
        <f t="shared" si="278"/>
        <v>28206.549735663983</v>
      </c>
      <c r="E345" s="23">
        <f t="shared" si="247"/>
        <v>108.7127437728716</v>
      </c>
      <c r="F345" s="23">
        <f t="shared" si="248"/>
        <v>888.71791722046498</v>
      </c>
      <c r="G345" s="23">
        <f t="shared" si="249"/>
        <v>21.860076045139586</v>
      </c>
      <c r="I345" s="25">
        <v>331</v>
      </c>
      <c r="J345" s="23">
        <f t="shared" si="240"/>
        <v>980.4839070089065</v>
      </c>
      <c r="K345" s="23">
        <f t="shared" si="279"/>
        <v>27815.035615131612</v>
      </c>
      <c r="L345" s="23">
        <f t="shared" si="250"/>
        <v>101.40898401350066</v>
      </c>
      <c r="M345" s="23">
        <f t="shared" si="251"/>
        <v>879.07492299540581</v>
      </c>
      <c r="N345" s="23">
        <f t="shared" si="252"/>
        <v>19.70231689405156</v>
      </c>
      <c r="O345" s="8"/>
      <c r="P345" s="25">
        <v>331</v>
      </c>
      <c r="Q345" s="23">
        <f t="shared" si="241"/>
        <v>839.98748210373606</v>
      </c>
      <c r="R345" s="23">
        <f t="shared" si="280"/>
        <v>66019.626847806125</v>
      </c>
      <c r="S345" s="23">
        <f t="shared" si="253"/>
        <v>206.31133389939413</v>
      </c>
      <c r="T345" s="23">
        <f t="shared" si="254"/>
        <v>633.67614820434187</v>
      </c>
      <c r="U345" s="23">
        <f t="shared" si="255"/>
        <v>46.763902350529342</v>
      </c>
      <c r="V345" s="8"/>
      <c r="W345" s="25">
        <v>331</v>
      </c>
      <c r="X345" s="23">
        <f t="shared" si="242"/>
        <v>839.98748210373606</v>
      </c>
      <c r="Y345" s="23">
        <f t="shared" si="281"/>
        <v>24018.67747834792</v>
      </c>
      <c r="Z345" s="23">
        <f t="shared" si="256"/>
        <v>75.058367119837243</v>
      </c>
      <c r="AA345" s="23">
        <f t="shared" si="257"/>
        <v>764.92911498389878</v>
      </c>
      <c r="AB345" s="23">
        <f t="shared" si="258"/>
        <v>17.013229880496443</v>
      </c>
      <c r="AC345" s="8"/>
      <c r="AD345" s="25">
        <v>331</v>
      </c>
      <c r="AE345" s="23">
        <f t="shared" si="243"/>
        <v>1113.5329199293101</v>
      </c>
      <c r="AF345" s="23">
        <f t="shared" si="282"/>
        <v>29655.722443146125</v>
      </c>
      <c r="AG345" s="23">
        <f t="shared" si="259"/>
        <v>127.85682469587118</v>
      </c>
      <c r="AH345" s="23">
        <f t="shared" si="260"/>
        <v>985.6760952334389</v>
      </c>
      <c r="AJ345" s="25">
        <v>331</v>
      </c>
      <c r="AK345" s="23">
        <f t="shared" si="261"/>
        <v>1024.3979982413966</v>
      </c>
      <c r="AL345" s="23">
        <f t="shared" si="283"/>
        <v>28923.487342429038</v>
      </c>
      <c r="AM345" s="23">
        <f t="shared" si="262"/>
        <v>114.48880406378161</v>
      </c>
      <c r="AN345" s="23">
        <f t="shared" si="263"/>
        <v>909.90919417761506</v>
      </c>
      <c r="AO345" s="23">
        <f t="shared" si="264"/>
        <v>20.487470200887238</v>
      </c>
      <c r="AQ345" s="25">
        <v>331</v>
      </c>
      <c r="AR345" s="23">
        <f t="shared" si="265"/>
        <v>1130.4596550170538</v>
      </c>
      <c r="AS345" s="23">
        <f t="shared" si="284"/>
        <v>31568.326653675405</v>
      </c>
      <c r="AT345" s="23">
        <f t="shared" si="266"/>
        <v>147.97653118910347</v>
      </c>
      <c r="AU345" s="23">
        <f t="shared" si="267"/>
        <v>982.48312382795029</v>
      </c>
      <c r="AV345" s="23">
        <f t="shared" si="268"/>
        <v>22.360898046353412</v>
      </c>
      <c r="AW345" s="23"/>
      <c r="AX345" s="25">
        <v>331</v>
      </c>
      <c r="AY345" s="23">
        <f t="shared" si="269"/>
        <v>1194.4913688271995</v>
      </c>
      <c r="AZ345" s="23">
        <f t="shared" si="285"/>
        <v>33095.880964819313</v>
      </c>
      <c r="BA345" s="23">
        <f t="shared" si="270"/>
        <v>172.37438002510058</v>
      </c>
      <c r="BB345" s="23">
        <f t="shared" si="271"/>
        <v>1022.1169888020989</v>
      </c>
      <c r="BC345" s="23">
        <f t="shared" si="272"/>
        <v>25.649307747734966</v>
      </c>
      <c r="BD345" s="23"/>
      <c r="BE345" s="25">
        <v>331</v>
      </c>
      <c r="BF345" s="23">
        <f t="shared" si="273"/>
        <v>1008.556220625067</v>
      </c>
      <c r="BG345" s="23">
        <f t="shared" si="286"/>
        <v>28611.410137397284</v>
      </c>
      <c r="BH345" s="23">
        <f t="shared" si="274"/>
        <v>104.31243279259425</v>
      </c>
      <c r="BI345" s="23">
        <f t="shared" si="275"/>
        <v>904.24378783247278</v>
      </c>
      <c r="BJ345" s="23">
        <f t="shared" si="276"/>
        <v>8.3449946234075423</v>
      </c>
      <c r="BL345" s="25">
        <v>331</v>
      </c>
      <c r="BM345" s="23">
        <f t="shared" si="244"/>
        <v>881.11180941839041</v>
      </c>
      <c r="BN345" s="23">
        <f t="shared" si="287"/>
        <v>52474.410687441399</v>
      </c>
      <c r="BO345" s="23">
        <f t="shared" si="245"/>
        <v>163.98253339825436</v>
      </c>
      <c r="BP345" s="23">
        <f t="shared" si="277"/>
        <v>717.1292760201361</v>
      </c>
    </row>
    <row r="346" spans="1:68" x14ac:dyDescent="0.25">
      <c r="A346" s="23"/>
      <c r="B346" s="25">
        <v>332</v>
      </c>
      <c r="C346" s="23">
        <f t="shared" si="246"/>
        <v>997.43066099333657</v>
      </c>
      <c r="D346" s="23">
        <f t="shared" si="278"/>
        <v>27317.831818443519</v>
      </c>
      <c r="E346" s="23">
        <f t="shared" si="247"/>
        <v>105.28747680025107</v>
      </c>
      <c r="F346" s="23">
        <f t="shared" si="248"/>
        <v>892.14318419308552</v>
      </c>
      <c r="G346" s="23">
        <f t="shared" si="249"/>
        <v>21.171319659293726</v>
      </c>
      <c r="I346" s="25">
        <v>332</v>
      </c>
      <c r="J346" s="23">
        <f t="shared" si="240"/>
        <v>980.4839070089065</v>
      </c>
      <c r="K346" s="23">
        <f t="shared" si="279"/>
        <v>26935.960692136206</v>
      </c>
      <c r="L346" s="23">
        <f t="shared" si="250"/>
        <v>98.204023356746575</v>
      </c>
      <c r="M346" s="23">
        <f t="shared" si="251"/>
        <v>882.27988365215992</v>
      </c>
      <c r="N346" s="23">
        <f t="shared" si="252"/>
        <v>19.079638823596483</v>
      </c>
      <c r="O346" s="8"/>
      <c r="P346" s="25">
        <v>332</v>
      </c>
      <c r="Q346" s="23">
        <f t="shared" si="241"/>
        <v>839.98748210373606</v>
      </c>
      <c r="R346" s="23">
        <f t="shared" si="280"/>
        <v>65385.950699601781</v>
      </c>
      <c r="S346" s="23">
        <f t="shared" si="253"/>
        <v>204.33109593625554</v>
      </c>
      <c r="T346" s="23">
        <f t="shared" si="254"/>
        <v>635.65638616748049</v>
      </c>
      <c r="U346" s="23">
        <f t="shared" si="255"/>
        <v>46.315048412217934</v>
      </c>
      <c r="V346" s="8"/>
      <c r="W346" s="25">
        <v>332</v>
      </c>
      <c r="X346" s="23">
        <f t="shared" si="242"/>
        <v>839.98748210373606</v>
      </c>
      <c r="Y346" s="23">
        <f t="shared" si="281"/>
        <v>23253.748363364022</v>
      </c>
      <c r="Z346" s="23">
        <f t="shared" si="256"/>
        <v>72.667963635512564</v>
      </c>
      <c r="AA346" s="23">
        <f t="shared" si="257"/>
        <v>767.31951846822346</v>
      </c>
      <c r="AB346" s="23">
        <f t="shared" si="258"/>
        <v>16.471405090716182</v>
      </c>
      <c r="AC346" s="8"/>
      <c r="AD346" s="25">
        <v>332</v>
      </c>
      <c r="AE346" s="23">
        <f t="shared" si="243"/>
        <v>1113.5329199293101</v>
      </c>
      <c r="AF346" s="23">
        <f t="shared" si="282"/>
        <v>28670.046347912685</v>
      </c>
      <c r="AG346" s="23">
        <f t="shared" si="259"/>
        <v>123.60720926475902</v>
      </c>
      <c r="AH346" s="23">
        <f t="shared" si="260"/>
        <v>989.92571066455105</v>
      </c>
      <c r="AJ346" s="25">
        <v>332</v>
      </c>
      <c r="AK346" s="23">
        <f t="shared" si="261"/>
        <v>1024.3979982413966</v>
      </c>
      <c r="AL346" s="23">
        <f t="shared" si="283"/>
        <v>28013.578148251421</v>
      </c>
      <c r="AM346" s="23">
        <f t="shared" si="262"/>
        <v>110.88708017016188</v>
      </c>
      <c r="AN346" s="23">
        <f t="shared" si="263"/>
        <v>913.51091807123476</v>
      </c>
      <c r="AO346" s="23">
        <f t="shared" si="264"/>
        <v>19.84295118834476</v>
      </c>
      <c r="AQ346" s="25">
        <v>332</v>
      </c>
      <c r="AR346" s="23">
        <f t="shared" si="265"/>
        <v>1130.4596550170538</v>
      </c>
      <c r="AS346" s="23">
        <f t="shared" si="284"/>
        <v>30585.843529847454</v>
      </c>
      <c r="AT346" s="23">
        <f t="shared" si="266"/>
        <v>143.37114154615995</v>
      </c>
      <c r="AU346" s="23">
        <f t="shared" si="267"/>
        <v>987.08851347089387</v>
      </c>
      <c r="AV346" s="23">
        <f t="shared" si="268"/>
        <v>21.664972500308615</v>
      </c>
      <c r="AW346" s="23"/>
      <c r="AX346" s="25">
        <v>332</v>
      </c>
      <c r="AY346" s="23">
        <f t="shared" si="269"/>
        <v>1194.4913688271995</v>
      </c>
      <c r="AZ346" s="23">
        <f t="shared" si="285"/>
        <v>32073.763976017213</v>
      </c>
      <c r="BA346" s="23">
        <f t="shared" si="270"/>
        <v>167.05085404175631</v>
      </c>
      <c r="BB346" s="23">
        <f t="shared" si="271"/>
        <v>1027.4405147854432</v>
      </c>
      <c r="BC346" s="23">
        <f t="shared" si="272"/>
        <v>24.857167081413341</v>
      </c>
      <c r="BD346" s="23"/>
      <c r="BE346" s="25">
        <v>332</v>
      </c>
      <c r="BF346" s="23">
        <f t="shared" si="273"/>
        <v>1008.556220625067</v>
      </c>
      <c r="BG346" s="23">
        <f t="shared" si="286"/>
        <v>27707.16634956481</v>
      </c>
      <c r="BH346" s="23">
        <f t="shared" si="274"/>
        <v>101.01571064945503</v>
      </c>
      <c r="BI346" s="23">
        <f t="shared" si="275"/>
        <v>907.54050997561194</v>
      </c>
      <c r="BJ346" s="23">
        <f t="shared" si="276"/>
        <v>8.0812568519564039</v>
      </c>
      <c r="BL346" s="25">
        <v>332</v>
      </c>
      <c r="BM346" s="23">
        <f t="shared" si="244"/>
        <v>881.11180941839041</v>
      </c>
      <c r="BN346" s="23">
        <f t="shared" si="287"/>
        <v>51757.28141142126</v>
      </c>
      <c r="BO346" s="23">
        <f t="shared" si="245"/>
        <v>161.74150441069142</v>
      </c>
      <c r="BP346" s="23">
        <f t="shared" si="277"/>
        <v>719.37030500769902</v>
      </c>
    </row>
    <row r="347" spans="1:68" x14ac:dyDescent="0.25">
      <c r="A347" s="23"/>
      <c r="B347" s="25">
        <v>333</v>
      </c>
      <c r="C347" s="23">
        <f t="shared" si="246"/>
        <v>997.43066099333657</v>
      </c>
      <c r="D347" s="23">
        <f t="shared" si="278"/>
        <v>26425.688634250433</v>
      </c>
      <c r="E347" s="23">
        <f t="shared" si="247"/>
        <v>101.84900827784021</v>
      </c>
      <c r="F347" s="23">
        <f t="shared" si="248"/>
        <v>895.58165271549638</v>
      </c>
      <c r="G347" s="23">
        <f t="shared" si="249"/>
        <v>20.479908691544086</v>
      </c>
      <c r="I347" s="25">
        <v>333</v>
      </c>
      <c r="J347" s="23">
        <f t="shared" si="240"/>
        <v>980.4839070089065</v>
      </c>
      <c r="K347" s="23">
        <f t="shared" si="279"/>
        <v>26053.680808484045</v>
      </c>
      <c r="L347" s="23">
        <f t="shared" si="250"/>
        <v>94.987377947598077</v>
      </c>
      <c r="M347" s="23">
        <f t="shared" si="251"/>
        <v>885.49652906130837</v>
      </c>
      <c r="N347" s="23">
        <f t="shared" si="252"/>
        <v>18.454690572676199</v>
      </c>
      <c r="O347" s="8"/>
      <c r="P347" s="25">
        <v>333</v>
      </c>
      <c r="Q347" s="23">
        <f t="shared" si="241"/>
        <v>839.98748210373606</v>
      </c>
      <c r="R347" s="23">
        <f t="shared" si="280"/>
        <v>64750.2943134343</v>
      </c>
      <c r="S347" s="23">
        <f t="shared" si="253"/>
        <v>202.34466972948218</v>
      </c>
      <c r="T347" s="23">
        <f t="shared" si="254"/>
        <v>637.64281237425394</v>
      </c>
      <c r="U347" s="23">
        <f t="shared" si="255"/>
        <v>45.864791805349299</v>
      </c>
      <c r="V347" s="8"/>
      <c r="W347" s="25">
        <v>333</v>
      </c>
      <c r="X347" s="23">
        <f t="shared" si="242"/>
        <v>839.98748210373606</v>
      </c>
      <c r="Y347" s="23">
        <f t="shared" si="281"/>
        <v>22486.4288448958</v>
      </c>
      <c r="Z347" s="23">
        <f t="shared" si="256"/>
        <v>70.270090140299374</v>
      </c>
      <c r="AA347" s="23">
        <f t="shared" si="257"/>
        <v>769.71739196343674</v>
      </c>
      <c r="AB347" s="23">
        <f t="shared" si="258"/>
        <v>15.92788709846786</v>
      </c>
      <c r="AC347" s="8"/>
      <c r="AD347" s="25">
        <v>333</v>
      </c>
      <c r="AE347" s="23">
        <f t="shared" si="243"/>
        <v>1113.5329199293101</v>
      </c>
      <c r="AF347" s="23">
        <f t="shared" si="282"/>
        <v>27680.120637248132</v>
      </c>
      <c r="AG347" s="23">
        <f t="shared" si="259"/>
        <v>119.33927216449037</v>
      </c>
      <c r="AH347" s="23">
        <f t="shared" si="260"/>
        <v>994.19364776481973</v>
      </c>
      <c r="AJ347" s="25">
        <v>333</v>
      </c>
      <c r="AK347" s="23">
        <f t="shared" si="261"/>
        <v>1024.3979982413966</v>
      </c>
      <c r="AL347" s="23">
        <f t="shared" si="283"/>
        <v>27100.067230180186</v>
      </c>
      <c r="AM347" s="23">
        <f t="shared" si="262"/>
        <v>107.27109945279658</v>
      </c>
      <c r="AN347" s="23">
        <f t="shared" si="263"/>
        <v>917.1268987886001</v>
      </c>
      <c r="AO347" s="23">
        <f t="shared" si="264"/>
        <v>19.195880954710965</v>
      </c>
      <c r="AQ347" s="25">
        <v>333</v>
      </c>
      <c r="AR347" s="23">
        <f t="shared" si="265"/>
        <v>1130.4596550170538</v>
      </c>
      <c r="AS347" s="23">
        <f t="shared" si="284"/>
        <v>29598.755016376559</v>
      </c>
      <c r="AT347" s="23">
        <f t="shared" si="266"/>
        <v>138.74416413926511</v>
      </c>
      <c r="AU347" s="23">
        <f t="shared" si="267"/>
        <v>991.71549087778874</v>
      </c>
      <c r="AV347" s="23">
        <f t="shared" si="268"/>
        <v>20.965784803266732</v>
      </c>
      <c r="AW347" s="23"/>
      <c r="AX347" s="25">
        <v>333</v>
      </c>
      <c r="AY347" s="23">
        <f t="shared" si="269"/>
        <v>1194.4913688271995</v>
      </c>
      <c r="AZ347" s="23">
        <f t="shared" si="285"/>
        <v>31046.323461231768</v>
      </c>
      <c r="BA347" s="23">
        <f t="shared" si="270"/>
        <v>161.69960136058211</v>
      </c>
      <c r="BB347" s="23">
        <f t="shared" si="271"/>
        <v>1032.7917674666173</v>
      </c>
      <c r="BC347" s="23">
        <f t="shared" si="272"/>
        <v>24.060900682454619</v>
      </c>
      <c r="BD347" s="23"/>
      <c r="BE347" s="25">
        <v>333</v>
      </c>
      <c r="BF347" s="23">
        <f t="shared" si="273"/>
        <v>1008.556220625067</v>
      </c>
      <c r="BG347" s="23">
        <f t="shared" si="286"/>
        <v>26799.625839589196</v>
      </c>
      <c r="BH347" s="23">
        <f t="shared" si="274"/>
        <v>97.706969206835595</v>
      </c>
      <c r="BI347" s="23">
        <f t="shared" si="275"/>
        <v>910.84925141823146</v>
      </c>
      <c r="BJ347" s="23">
        <f t="shared" si="276"/>
        <v>7.81655753654685</v>
      </c>
      <c r="BL347" s="25">
        <v>333</v>
      </c>
      <c r="BM347" s="23">
        <f t="shared" si="244"/>
        <v>881.11180941839041</v>
      </c>
      <c r="BN347" s="23">
        <f t="shared" si="287"/>
        <v>51037.911106413558</v>
      </c>
      <c r="BO347" s="23">
        <f t="shared" si="245"/>
        <v>159.49347220754237</v>
      </c>
      <c r="BP347" s="23">
        <f t="shared" si="277"/>
        <v>721.61833721084804</v>
      </c>
    </row>
    <row r="348" spans="1:68" x14ac:dyDescent="0.25">
      <c r="A348" s="23"/>
      <c r="B348" s="25">
        <v>334</v>
      </c>
      <c r="C348" s="23">
        <f t="shared" si="246"/>
        <v>997.43066099333657</v>
      </c>
      <c r="D348" s="23">
        <f t="shared" si="278"/>
        <v>25530.106981534936</v>
      </c>
      <c r="E348" s="23">
        <f t="shared" si="247"/>
        <v>98.397287324665911</v>
      </c>
      <c r="F348" s="23">
        <f t="shared" si="248"/>
        <v>899.03337366867072</v>
      </c>
      <c r="G348" s="23">
        <f t="shared" si="249"/>
        <v>19.785832910689575</v>
      </c>
      <c r="I348" s="25">
        <v>334</v>
      </c>
      <c r="J348" s="23">
        <f t="shared" si="240"/>
        <v>980.4839070089065</v>
      </c>
      <c r="K348" s="23">
        <f t="shared" si="279"/>
        <v>25168.184279422738</v>
      </c>
      <c r="L348" s="23">
        <f t="shared" si="250"/>
        <v>91.759005185395395</v>
      </c>
      <c r="M348" s="23">
        <f t="shared" si="251"/>
        <v>888.72490182351112</v>
      </c>
      <c r="N348" s="23">
        <f t="shared" si="252"/>
        <v>17.827463864591106</v>
      </c>
      <c r="O348" s="8"/>
      <c r="P348" s="25">
        <v>334</v>
      </c>
      <c r="Q348" s="23">
        <f t="shared" si="241"/>
        <v>839.98748210373606</v>
      </c>
      <c r="R348" s="23">
        <f t="shared" si="280"/>
        <v>64112.651501060049</v>
      </c>
      <c r="S348" s="23">
        <f t="shared" si="253"/>
        <v>200.35203594081264</v>
      </c>
      <c r="T348" s="23">
        <f t="shared" si="254"/>
        <v>639.63544616292347</v>
      </c>
      <c r="U348" s="23">
        <f t="shared" si="255"/>
        <v>45.413128146584206</v>
      </c>
      <c r="V348" s="8"/>
      <c r="W348" s="25">
        <v>334</v>
      </c>
      <c r="X348" s="23">
        <f t="shared" si="242"/>
        <v>839.98748210373606</v>
      </c>
      <c r="Y348" s="23">
        <f t="shared" si="281"/>
        <v>21716.711452932363</v>
      </c>
      <c r="Z348" s="23">
        <f t="shared" si="256"/>
        <v>67.864723290413622</v>
      </c>
      <c r="AA348" s="23">
        <f t="shared" si="257"/>
        <v>772.12275881332243</v>
      </c>
      <c r="AB348" s="23">
        <f t="shared" si="258"/>
        <v>15.382670612493758</v>
      </c>
      <c r="AC348" s="8"/>
      <c r="AD348" s="25">
        <v>334</v>
      </c>
      <c r="AE348" s="23">
        <f t="shared" si="243"/>
        <v>1113.5329199293101</v>
      </c>
      <c r="AF348" s="23">
        <f t="shared" si="282"/>
        <v>26685.926989483312</v>
      </c>
      <c r="AG348" s="23">
        <f t="shared" si="259"/>
        <v>115.05293440355028</v>
      </c>
      <c r="AH348" s="23">
        <f t="shared" si="260"/>
        <v>998.47998552575984</v>
      </c>
      <c r="AJ348" s="25">
        <v>334</v>
      </c>
      <c r="AK348" s="23">
        <f t="shared" si="261"/>
        <v>1024.3979982413966</v>
      </c>
      <c r="AL348" s="23">
        <f t="shared" si="283"/>
        <v>26182.940331391586</v>
      </c>
      <c r="AM348" s="23">
        <f t="shared" si="262"/>
        <v>103.64080547842504</v>
      </c>
      <c r="AN348" s="23">
        <f t="shared" si="263"/>
        <v>920.75719276297161</v>
      </c>
      <c r="AO348" s="23">
        <f t="shared" si="264"/>
        <v>18.546249401402374</v>
      </c>
      <c r="AQ348" s="25">
        <v>334</v>
      </c>
      <c r="AR348" s="23">
        <f t="shared" si="265"/>
        <v>1130.4596550170538</v>
      </c>
      <c r="AS348" s="23">
        <f t="shared" si="284"/>
        <v>28607.039525498771</v>
      </c>
      <c r="AT348" s="23">
        <f t="shared" si="266"/>
        <v>134.09549777577547</v>
      </c>
      <c r="AU348" s="23">
        <f t="shared" si="267"/>
        <v>996.36415724127835</v>
      </c>
      <c r="AV348" s="23">
        <f t="shared" si="268"/>
        <v>20.263319663894965</v>
      </c>
      <c r="AW348" s="23"/>
      <c r="AX348" s="25">
        <v>334</v>
      </c>
      <c r="AY348" s="23">
        <f t="shared" si="269"/>
        <v>1194.4913688271995</v>
      </c>
      <c r="AZ348" s="23">
        <f t="shared" si="285"/>
        <v>30013.531693765151</v>
      </c>
      <c r="BA348" s="23">
        <f t="shared" si="270"/>
        <v>156.32047757169349</v>
      </c>
      <c r="BB348" s="23">
        <f t="shared" si="271"/>
        <v>1038.1708912555059</v>
      </c>
      <c r="BC348" s="23">
        <f t="shared" si="272"/>
        <v>23.260487062667991</v>
      </c>
      <c r="BD348" s="23"/>
      <c r="BE348" s="25">
        <v>334</v>
      </c>
      <c r="BF348" s="23">
        <f t="shared" si="273"/>
        <v>1008.556220625067</v>
      </c>
      <c r="BG348" s="23">
        <f t="shared" si="286"/>
        <v>25888.776588170964</v>
      </c>
      <c r="BH348" s="23">
        <f t="shared" si="274"/>
        <v>94.386164644373295</v>
      </c>
      <c r="BI348" s="23">
        <f t="shared" si="275"/>
        <v>914.17005598069375</v>
      </c>
      <c r="BJ348" s="23">
        <f t="shared" si="276"/>
        <v>7.5508931715498653</v>
      </c>
      <c r="BL348" s="25">
        <v>334</v>
      </c>
      <c r="BM348" s="23">
        <f t="shared" si="244"/>
        <v>881.11180941839041</v>
      </c>
      <c r="BN348" s="23">
        <f t="shared" si="287"/>
        <v>50316.292769202708</v>
      </c>
      <c r="BO348" s="23">
        <f t="shared" si="245"/>
        <v>157.23841490375844</v>
      </c>
      <c r="BP348" s="23">
        <f t="shared" si="277"/>
        <v>723.87339451463197</v>
      </c>
    </row>
    <row r="349" spans="1:68" x14ac:dyDescent="0.25">
      <c r="A349" s="23"/>
      <c r="B349" s="25">
        <v>335</v>
      </c>
      <c r="C349" s="23">
        <f t="shared" si="246"/>
        <v>997.43066099333657</v>
      </c>
      <c r="D349" s="23">
        <f t="shared" si="278"/>
        <v>24631.073607866267</v>
      </c>
      <c r="E349" s="23">
        <f t="shared" si="247"/>
        <v>94.932262863651232</v>
      </c>
      <c r="F349" s="23">
        <f t="shared" si="248"/>
        <v>902.49839812968537</v>
      </c>
      <c r="G349" s="23">
        <f t="shared" si="249"/>
        <v>19.089082046096355</v>
      </c>
      <c r="I349" s="25">
        <v>335</v>
      </c>
      <c r="J349" s="23">
        <f t="shared" si="240"/>
        <v>980.4839070089065</v>
      </c>
      <c r="K349" s="23">
        <f t="shared" si="279"/>
        <v>24279.459377599225</v>
      </c>
      <c r="L349" s="23">
        <f t="shared" si="250"/>
        <v>88.518862314163826</v>
      </c>
      <c r="M349" s="23">
        <f t="shared" si="251"/>
        <v>891.96504469474269</v>
      </c>
      <c r="N349" s="23">
        <f t="shared" si="252"/>
        <v>17.197950392466119</v>
      </c>
      <c r="O349" s="8"/>
      <c r="P349" s="25">
        <v>335</v>
      </c>
      <c r="Q349" s="23">
        <f t="shared" si="241"/>
        <v>839.98748210373606</v>
      </c>
      <c r="R349" s="23">
        <f t="shared" si="280"/>
        <v>63473.016054897125</v>
      </c>
      <c r="S349" s="23">
        <f t="shared" si="253"/>
        <v>198.35317517155349</v>
      </c>
      <c r="T349" s="23">
        <f t="shared" si="254"/>
        <v>641.63430693218254</v>
      </c>
      <c r="U349" s="23">
        <f t="shared" si="255"/>
        <v>44.960053038885469</v>
      </c>
      <c r="V349" s="8"/>
      <c r="W349" s="25">
        <v>335</v>
      </c>
      <c r="X349" s="23">
        <f t="shared" si="242"/>
        <v>839.98748210373606</v>
      </c>
      <c r="Y349" s="23">
        <f t="shared" si="281"/>
        <v>20944.58869411904</v>
      </c>
      <c r="Z349" s="23">
        <f t="shared" si="256"/>
        <v>65.451839669121995</v>
      </c>
      <c r="AA349" s="23">
        <f t="shared" si="257"/>
        <v>774.53564243461403</v>
      </c>
      <c r="AB349" s="23">
        <f t="shared" si="258"/>
        <v>14.835750325000987</v>
      </c>
      <c r="AC349" s="8"/>
      <c r="AD349" s="25">
        <v>335</v>
      </c>
      <c r="AE349" s="23">
        <f t="shared" si="243"/>
        <v>1113.5329199293101</v>
      </c>
      <c r="AF349" s="23">
        <f t="shared" si="282"/>
        <v>25687.447003957554</v>
      </c>
      <c r="AG349" s="23">
        <f t="shared" si="259"/>
        <v>110.74811664986215</v>
      </c>
      <c r="AH349" s="23">
        <f t="shared" si="260"/>
        <v>1002.7848032794479</v>
      </c>
      <c r="AJ349" s="25">
        <v>335</v>
      </c>
      <c r="AK349" s="23">
        <f t="shared" si="261"/>
        <v>1024.3979982413966</v>
      </c>
      <c r="AL349" s="23">
        <f t="shared" si="283"/>
        <v>25262.183138628614</v>
      </c>
      <c r="AM349" s="23">
        <f t="shared" si="262"/>
        <v>99.996141590404932</v>
      </c>
      <c r="AN349" s="23">
        <f t="shared" si="263"/>
        <v>924.4018566509917</v>
      </c>
      <c r="AO349" s="23">
        <f t="shared" si="264"/>
        <v>17.894046389861938</v>
      </c>
      <c r="AQ349" s="25">
        <v>335</v>
      </c>
      <c r="AR349" s="23">
        <f t="shared" si="265"/>
        <v>1130.4596550170538</v>
      </c>
      <c r="AS349" s="23">
        <f t="shared" si="284"/>
        <v>27610.675368257493</v>
      </c>
      <c r="AT349" s="23">
        <f t="shared" si="266"/>
        <v>129.42504078870698</v>
      </c>
      <c r="AU349" s="23">
        <f t="shared" si="267"/>
        <v>1001.0346142283469</v>
      </c>
      <c r="AV349" s="23">
        <f t="shared" si="268"/>
        <v>19.557561719182392</v>
      </c>
      <c r="AW349" s="23"/>
      <c r="AX349" s="25">
        <v>335</v>
      </c>
      <c r="AY349" s="23">
        <f t="shared" si="269"/>
        <v>1194.4913688271995</v>
      </c>
      <c r="AZ349" s="23">
        <f t="shared" si="285"/>
        <v>28975.360802509647</v>
      </c>
      <c r="BA349" s="23">
        <f t="shared" si="270"/>
        <v>150.91333751307107</v>
      </c>
      <c r="BB349" s="23">
        <f t="shared" si="271"/>
        <v>1043.5780313141283</v>
      </c>
      <c r="BC349" s="23">
        <f t="shared" si="272"/>
        <v>22.455904621944978</v>
      </c>
      <c r="BD349" s="23"/>
      <c r="BE349" s="25">
        <v>335</v>
      </c>
      <c r="BF349" s="23">
        <f t="shared" si="273"/>
        <v>1008.556220625067</v>
      </c>
      <c r="BG349" s="23">
        <f t="shared" si="286"/>
        <v>24974.606532190272</v>
      </c>
      <c r="BH349" s="23">
        <f t="shared" si="274"/>
        <v>91.053252981943686</v>
      </c>
      <c r="BI349" s="23">
        <f t="shared" si="275"/>
        <v>917.50296764312327</v>
      </c>
      <c r="BJ349" s="23">
        <f t="shared" si="276"/>
        <v>7.2842602385554969</v>
      </c>
      <c r="BL349" s="25">
        <v>335</v>
      </c>
      <c r="BM349" s="23">
        <f t="shared" si="244"/>
        <v>881.11180941839041</v>
      </c>
      <c r="BN349" s="23">
        <f t="shared" si="287"/>
        <v>49592.419374688077</v>
      </c>
      <c r="BO349" s="23">
        <f t="shared" si="245"/>
        <v>154.97631054590022</v>
      </c>
      <c r="BP349" s="23">
        <f t="shared" si="277"/>
        <v>726.13549887249019</v>
      </c>
    </row>
    <row r="350" spans="1:68" x14ac:dyDescent="0.25">
      <c r="A350" s="23"/>
      <c r="B350" s="25">
        <v>336</v>
      </c>
      <c r="C350" s="23">
        <f t="shared" si="246"/>
        <v>997.43066099333657</v>
      </c>
      <c r="D350" s="23">
        <f t="shared" si="278"/>
        <v>23728.57520973658</v>
      </c>
      <c r="E350" s="23">
        <f t="shared" si="247"/>
        <v>91.453883620859742</v>
      </c>
      <c r="F350" s="23">
        <f t="shared" si="248"/>
        <v>905.97677737247682</v>
      </c>
      <c r="G350" s="23">
        <f t="shared" si="249"/>
        <v>18.389645787545849</v>
      </c>
      <c r="I350" s="25">
        <v>336</v>
      </c>
      <c r="J350" s="23">
        <f t="shared" si="240"/>
        <v>980.4839070089065</v>
      </c>
      <c r="K350" s="23">
        <f t="shared" si="279"/>
        <v>23387.494332904484</v>
      </c>
      <c r="L350" s="23">
        <f t="shared" si="250"/>
        <v>85.266906422047583</v>
      </c>
      <c r="M350" s="23">
        <f t="shared" si="251"/>
        <v>895.21700058685894</v>
      </c>
      <c r="N350" s="23">
        <f t="shared" si="252"/>
        <v>16.566141819140679</v>
      </c>
      <c r="O350" s="8"/>
      <c r="P350" s="25">
        <v>336</v>
      </c>
      <c r="Q350" s="23">
        <f t="shared" si="241"/>
        <v>839.98748210373606</v>
      </c>
      <c r="R350" s="23">
        <f t="shared" si="280"/>
        <v>62831.381747964944</v>
      </c>
      <c r="S350" s="23">
        <f t="shared" si="253"/>
        <v>196.34806796239045</v>
      </c>
      <c r="T350" s="23">
        <f t="shared" si="254"/>
        <v>643.63941414134558</v>
      </c>
      <c r="U350" s="23">
        <f t="shared" si="255"/>
        <v>44.505562071475175</v>
      </c>
      <c r="V350" s="8"/>
      <c r="W350" s="25">
        <v>336</v>
      </c>
      <c r="X350" s="23">
        <f t="shared" si="242"/>
        <v>839.98748210373606</v>
      </c>
      <c r="Y350" s="23">
        <f t="shared" si="281"/>
        <v>20170.053051684426</v>
      </c>
      <c r="Z350" s="23">
        <f t="shared" si="256"/>
        <v>63.031415786513826</v>
      </c>
      <c r="AA350" s="23">
        <f t="shared" si="257"/>
        <v>776.95606631722228</v>
      </c>
      <c r="AB350" s="23">
        <f t="shared" si="258"/>
        <v>14.287120911609803</v>
      </c>
      <c r="AC350" s="8"/>
      <c r="AD350" s="25">
        <v>336</v>
      </c>
      <c r="AE350" s="23">
        <f t="shared" si="243"/>
        <v>1113.5329199293101</v>
      </c>
      <c r="AF350" s="23">
        <f t="shared" si="282"/>
        <v>24684.662200678107</v>
      </c>
      <c r="AG350" s="23">
        <f t="shared" si="259"/>
        <v>106.4247392293193</v>
      </c>
      <c r="AH350" s="23">
        <f t="shared" si="260"/>
        <v>1007.1081806999907</v>
      </c>
      <c r="AJ350" s="25">
        <v>336</v>
      </c>
      <c r="AK350" s="23">
        <f t="shared" si="261"/>
        <v>1024.3979982413966</v>
      </c>
      <c r="AL350" s="23">
        <f t="shared" si="283"/>
        <v>24337.781281977623</v>
      </c>
      <c r="AM350" s="23">
        <f t="shared" si="262"/>
        <v>96.3370509078281</v>
      </c>
      <c r="AN350" s="23">
        <f t="shared" si="263"/>
        <v>928.06094733356849</v>
      </c>
      <c r="AO350" s="23">
        <f t="shared" si="264"/>
        <v>17.239261741400817</v>
      </c>
      <c r="AQ350" s="25">
        <v>336</v>
      </c>
      <c r="AR350" s="23">
        <f t="shared" si="265"/>
        <v>1130.4596550170538</v>
      </c>
      <c r="AS350" s="23">
        <f t="shared" si="284"/>
        <v>26609.640754029148</v>
      </c>
      <c r="AT350" s="23">
        <f t="shared" si="266"/>
        <v>124.73269103451162</v>
      </c>
      <c r="AU350" s="23">
        <f t="shared" si="267"/>
        <v>1005.7269639825422</v>
      </c>
      <c r="AV350" s="23">
        <f t="shared" si="268"/>
        <v>18.848495534103982</v>
      </c>
      <c r="AW350" s="23"/>
      <c r="AX350" s="25">
        <v>336</v>
      </c>
      <c r="AY350" s="23">
        <f t="shared" si="269"/>
        <v>1194.4913688271995</v>
      </c>
      <c r="AZ350" s="23">
        <f t="shared" si="285"/>
        <v>27931.782771195518</v>
      </c>
      <c r="BA350" s="23">
        <f t="shared" si="270"/>
        <v>145.4780352666433</v>
      </c>
      <c r="BB350" s="23">
        <f t="shared" si="271"/>
        <v>1049.0133335605562</v>
      </c>
      <c r="BC350" s="23">
        <f t="shared" si="272"/>
        <v>21.647131647676524</v>
      </c>
      <c r="BD350" s="23"/>
      <c r="BE350" s="25">
        <v>336</v>
      </c>
      <c r="BF350" s="23">
        <f t="shared" si="273"/>
        <v>1008.556220625067</v>
      </c>
      <c r="BG350" s="23">
        <f t="shared" si="286"/>
        <v>24057.103564547149</v>
      </c>
      <c r="BH350" s="23">
        <f t="shared" si="274"/>
        <v>87.708190079078136</v>
      </c>
      <c r="BI350" s="23">
        <f t="shared" si="275"/>
        <v>920.84803054598888</v>
      </c>
      <c r="BJ350" s="23">
        <f t="shared" si="276"/>
        <v>7.0166552063262522</v>
      </c>
      <c r="BL350" s="25">
        <v>336</v>
      </c>
      <c r="BM350" s="23">
        <f t="shared" si="244"/>
        <v>881.11180941839041</v>
      </c>
      <c r="BN350" s="23">
        <f t="shared" si="287"/>
        <v>48866.283875815585</v>
      </c>
      <c r="BO350" s="23">
        <f t="shared" si="245"/>
        <v>152.70713711192369</v>
      </c>
      <c r="BP350" s="23">
        <f t="shared" si="277"/>
        <v>728.40467230646675</v>
      </c>
    </row>
    <row r="351" spans="1:68" x14ac:dyDescent="0.25">
      <c r="A351" s="23">
        <f>A339*1.03</f>
        <v>457585.53514745249</v>
      </c>
      <c r="B351" s="25">
        <v>337</v>
      </c>
      <c r="C351" s="23">
        <f t="shared" si="246"/>
        <v>997.43066099333657</v>
      </c>
      <c r="D351" s="23">
        <f t="shared" si="278"/>
        <v>22822.598432364102</v>
      </c>
      <c r="E351" s="23">
        <f t="shared" si="247"/>
        <v>87.962098124736642</v>
      </c>
      <c r="F351" s="23">
        <f t="shared" si="248"/>
        <v>909.46856286859997</v>
      </c>
      <c r="G351" s="23">
        <f t="shared" si="249"/>
        <v>17.687513785082178</v>
      </c>
      <c r="I351" s="25">
        <v>337</v>
      </c>
      <c r="J351" s="23">
        <f t="shared" si="240"/>
        <v>980.4839070089065</v>
      </c>
      <c r="K351" s="23">
        <f t="shared" si="279"/>
        <v>22492.277332317626</v>
      </c>
      <c r="L351" s="23">
        <f t="shared" si="250"/>
        <v>82.003094440741336</v>
      </c>
      <c r="M351" s="23">
        <f t="shared" si="251"/>
        <v>898.48081256816522</v>
      </c>
      <c r="N351" s="23">
        <f t="shared" si="252"/>
        <v>15.93202977705832</v>
      </c>
      <c r="O351" s="8"/>
      <c r="P351" s="25">
        <v>337</v>
      </c>
      <c r="Q351" s="23">
        <f t="shared" si="241"/>
        <v>839.98748210373606</v>
      </c>
      <c r="R351" s="23">
        <f t="shared" si="280"/>
        <v>62187.742333823597</v>
      </c>
      <c r="S351" s="23">
        <f t="shared" si="253"/>
        <v>194.33669479319872</v>
      </c>
      <c r="T351" s="23">
        <f t="shared" si="254"/>
        <v>645.65078731053734</v>
      </c>
      <c r="U351" s="23">
        <f t="shared" si="255"/>
        <v>44.049650819791715</v>
      </c>
      <c r="V351" s="8"/>
      <c r="W351" s="25">
        <v>337</v>
      </c>
      <c r="X351" s="23">
        <f t="shared" si="242"/>
        <v>839.98748210373606</v>
      </c>
      <c r="Y351" s="23">
        <f t="shared" si="281"/>
        <v>19393.096985367203</v>
      </c>
      <c r="Z351" s="23">
        <f t="shared" si="256"/>
        <v>60.603428079272504</v>
      </c>
      <c r="AA351" s="23">
        <f t="shared" si="257"/>
        <v>779.38405402446358</v>
      </c>
      <c r="AB351" s="23">
        <f t="shared" si="258"/>
        <v>13.73677703130177</v>
      </c>
      <c r="AC351" s="8"/>
      <c r="AD351" s="25">
        <v>337</v>
      </c>
      <c r="AE351" s="23">
        <f t="shared" si="243"/>
        <v>1113.5329199293101</v>
      </c>
      <c r="AF351" s="23">
        <f t="shared" si="282"/>
        <v>23677.554019978117</v>
      </c>
      <c r="AG351" s="23">
        <f t="shared" si="259"/>
        <v>102.08272212431042</v>
      </c>
      <c r="AH351" s="23">
        <f t="shared" si="260"/>
        <v>1011.4501978049997</v>
      </c>
      <c r="AJ351" s="25">
        <v>337</v>
      </c>
      <c r="AK351" s="23">
        <f t="shared" si="261"/>
        <v>1024.3979982413966</v>
      </c>
      <c r="AL351" s="23">
        <f t="shared" si="283"/>
        <v>23409.720334644055</v>
      </c>
      <c r="AM351" s="23">
        <f t="shared" si="262"/>
        <v>92.663476324632725</v>
      </c>
      <c r="AN351" s="23">
        <f t="shared" si="263"/>
        <v>931.73452191676392</v>
      </c>
      <c r="AO351" s="23">
        <f t="shared" si="264"/>
        <v>16.58188523703954</v>
      </c>
      <c r="AQ351" s="25">
        <v>337</v>
      </c>
      <c r="AR351" s="23">
        <f t="shared" si="265"/>
        <v>1130.4596550170538</v>
      </c>
      <c r="AS351" s="23">
        <f t="shared" si="284"/>
        <v>25603.913790046605</v>
      </c>
      <c r="AT351" s="23">
        <f t="shared" si="266"/>
        <v>120.01834589084345</v>
      </c>
      <c r="AU351" s="23">
        <f t="shared" si="267"/>
        <v>1010.4413091262104</v>
      </c>
      <c r="AV351" s="23">
        <f t="shared" si="268"/>
        <v>18.136105601283013</v>
      </c>
      <c r="AW351" s="23"/>
      <c r="AX351" s="25">
        <v>337</v>
      </c>
      <c r="AY351" s="23">
        <f t="shared" si="269"/>
        <v>1194.4913688271995</v>
      </c>
      <c r="AZ351" s="23">
        <f t="shared" si="285"/>
        <v>26882.769437634961</v>
      </c>
      <c r="BA351" s="23">
        <f t="shared" si="270"/>
        <v>140.01442415434875</v>
      </c>
      <c r="BB351" s="23">
        <f t="shared" si="271"/>
        <v>1054.4769446728508</v>
      </c>
      <c r="BC351" s="23">
        <f t="shared" si="272"/>
        <v>20.834146314167093</v>
      </c>
      <c r="BD351" s="23"/>
      <c r="BE351" s="25">
        <v>337</v>
      </c>
      <c r="BF351" s="23">
        <f t="shared" si="273"/>
        <v>1008.556220625067</v>
      </c>
      <c r="BG351" s="23">
        <f t="shared" si="286"/>
        <v>23136.25553400116</v>
      </c>
      <c r="BH351" s="23">
        <f t="shared" si="274"/>
        <v>84.350931634379222</v>
      </c>
      <c r="BI351" s="23">
        <f t="shared" si="275"/>
        <v>924.20528899068779</v>
      </c>
      <c r="BJ351" s="23">
        <f t="shared" si="276"/>
        <v>6.7480745307503387</v>
      </c>
      <c r="BL351" s="25">
        <v>337</v>
      </c>
      <c r="BM351" s="23">
        <f t="shared" si="244"/>
        <v>881.11180941839041</v>
      </c>
      <c r="BN351" s="23">
        <f t="shared" si="287"/>
        <v>48137.879203509117</v>
      </c>
      <c r="BO351" s="23">
        <f t="shared" si="245"/>
        <v>150.43087251096597</v>
      </c>
      <c r="BP351" s="23">
        <f t="shared" si="277"/>
        <v>730.68093690742444</v>
      </c>
    </row>
    <row r="352" spans="1:68" x14ac:dyDescent="0.25">
      <c r="A352" s="23"/>
      <c r="B352" s="25">
        <v>338</v>
      </c>
      <c r="C352" s="23">
        <f t="shared" si="246"/>
        <v>997.43066099333657</v>
      </c>
      <c r="D352" s="23">
        <f t="shared" si="278"/>
        <v>21913.129869495504</v>
      </c>
      <c r="E352" s="23">
        <f t="shared" si="247"/>
        <v>84.456854705347254</v>
      </c>
      <c r="F352" s="23">
        <f t="shared" si="248"/>
        <v>912.97380628798931</v>
      </c>
      <c r="G352" s="23">
        <f t="shared" si="249"/>
        <v>16.982675648859015</v>
      </c>
      <c r="I352" s="25">
        <v>338</v>
      </c>
      <c r="J352" s="23">
        <f t="shared" si="240"/>
        <v>980.4839070089065</v>
      </c>
      <c r="K352" s="23">
        <f t="shared" si="279"/>
        <v>21593.79651974946</v>
      </c>
      <c r="L352" s="23">
        <f t="shared" si="250"/>
        <v>78.727383144919898</v>
      </c>
      <c r="M352" s="23">
        <f t="shared" si="251"/>
        <v>901.75652386398656</v>
      </c>
      <c r="N352" s="23">
        <f t="shared" si="252"/>
        <v>15.295605868155869</v>
      </c>
      <c r="O352" s="8"/>
      <c r="P352" s="25">
        <v>338</v>
      </c>
      <c r="Q352" s="23">
        <f t="shared" si="241"/>
        <v>839.98748210373606</v>
      </c>
      <c r="R352" s="23">
        <f t="shared" si="280"/>
        <v>61542.09154651306</v>
      </c>
      <c r="S352" s="23">
        <f t="shared" si="253"/>
        <v>192.3190360828533</v>
      </c>
      <c r="T352" s="23">
        <f t="shared" si="254"/>
        <v>647.66844602088281</v>
      </c>
      <c r="U352" s="23">
        <f t="shared" si="255"/>
        <v>43.592314845446751</v>
      </c>
      <c r="V352" s="8"/>
      <c r="W352" s="25">
        <v>338</v>
      </c>
      <c r="X352" s="23">
        <f t="shared" si="242"/>
        <v>839.98748210373606</v>
      </c>
      <c r="Y352" s="23">
        <f t="shared" si="281"/>
        <v>18613.712931342739</v>
      </c>
      <c r="Z352" s="23">
        <f t="shared" si="256"/>
        <v>58.167852910446058</v>
      </c>
      <c r="AA352" s="23">
        <f t="shared" si="257"/>
        <v>781.81962919328998</v>
      </c>
      <c r="AB352" s="23">
        <f t="shared" si="258"/>
        <v>13.184713326367774</v>
      </c>
      <c r="AC352" s="8"/>
      <c r="AD352" s="25">
        <v>338</v>
      </c>
      <c r="AE352" s="23">
        <f t="shared" si="243"/>
        <v>1113.5329199293101</v>
      </c>
      <c r="AF352" s="23">
        <f t="shared" si="282"/>
        <v>22666.103822173118</v>
      </c>
      <c r="AG352" s="23">
        <f t="shared" si="259"/>
        <v>97.721984972238573</v>
      </c>
      <c r="AH352" s="23">
        <f t="shared" si="260"/>
        <v>1015.8109349570715</v>
      </c>
      <c r="AJ352" s="25">
        <v>338</v>
      </c>
      <c r="AK352" s="23">
        <f t="shared" si="261"/>
        <v>1024.3979982413966</v>
      </c>
      <c r="AL352" s="23">
        <f t="shared" si="283"/>
        <v>22477.985812727289</v>
      </c>
      <c r="AM352" s="23">
        <f t="shared" si="262"/>
        <v>88.9753605087122</v>
      </c>
      <c r="AN352" s="23">
        <f t="shared" si="263"/>
        <v>935.42263773268439</v>
      </c>
      <c r="AO352" s="23">
        <f t="shared" si="264"/>
        <v>15.921906617348498</v>
      </c>
      <c r="AQ352" s="25">
        <v>338</v>
      </c>
      <c r="AR352" s="23">
        <f t="shared" si="265"/>
        <v>1130.4596550170538</v>
      </c>
      <c r="AS352" s="23">
        <f t="shared" si="284"/>
        <v>24593.472480920394</v>
      </c>
      <c r="AT352" s="23">
        <f t="shared" si="266"/>
        <v>115.28190225431435</v>
      </c>
      <c r="AU352" s="23">
        <f t="shared" si="267"/>
        <v>1015.1777527627395</v>
      </c>
      <c r="AV352" s="23">
        <f t="shared" si="268"/>
        <v>17.420376340651949</v>
      </c>
      <c r="AW352" s="23"/>
      <c r="AX352" s="25">
        <v>338</v>
      </c>
      <c r="AY352" s="23">
        <f t="shared" si="269"/>
        <v>1194.4913688271995</v>
      </c>
      <c r="AZ352" s="23">
        <f t="shared" si="285"/>
        <v>25828.292492962111</v>
      </c>
      <c r="BA352" s="23">
        <f t="shared" si="270"/>
        <v>134.52235673417766</v>
      </c>
      <c r="BB352" s="23">
        <f t="shared" si="271"/>
        <v>1059.9690120930218</v>
      </c>
      <c r="BC352" s="23">
        <f t="shared" si="272"/>
        <v>20.016926682045636</v>
      </c>
      <c r="BD352" s="23"/>
      <c r="BE352" s="25">
        <v>338</v>
      </c>
      <c r="BF352" s="23">
        <f t="shared" si="273"/>
        <v>1008.556220625067</v>
      </c>
      <c r="BG352" s="23">
        <f t="shared" si="286"/>
        <v>22212.050245010472</v>
      </c>
      <c r="BH352" s="23">
        <f t="shared" si="274"/>
        <v>80.981433184934005</v>
      </c>
      <c r="BI352" s="23">
        <f t="shared" si="275"/>
        <v>927.57478744013304</v>
      </c>
      <c r="BJ352" s="23">
        <f t="shared" si="276"/>
        <v>6.4785146547947212</v>
      </c>
      <c r="BL352" s="25">
        <v>338</v>
      </c>
      <c r="BM352" s="23">
        <f t="shared" si="244"/>
        <v>881.11180941839041</v>
      </c>
      <c r="BN352" s="23">
        <f t="shared" si="287"/>
        <v>47407.198266601692</v>
      </c>
      <c r="BO352" s="23">
        <f t="shared" si="245"/>
        <v>148.14749458313028</v>
      </c>
      <c r="BP352" s="23">
        <f t="shared" si="277"/>
        <v>732.9643148352601</v>
      </c>
    </row>
    <row r="353" spans="1:68" x14ac:dyDescent="0.25">
      <c r="A353" s="23"/>
      <c r="B353" s="25">
        <v>339</v>
      </c>
      <c r="C353" s="23">
        <f t="shared" si="246"/>
        <v>997.43066099333657</v>
      </c>
      <c r="D353" s="23">
        <f t="shared" si="278"/>
        <v>21000.156063207516</v>
      </c>
      <c r="E353" s="23">
        <f t="shared" si="247"/>
        <v>80.938101493612308</v>
      </c>
      <c r="F353" s="23">
        <f t="shared" si="248"/>
        <v>916.49255949972428</v>
      </c>
      <c r="G353" s="23">
        <f t="shared" si="249"/>
        <v>16.275120948985826</v>
      </c>
      <c r="I353" s="25">
        <v>339</v>
      </c>
      <c r="J353" s="23">
        <f t="shared" si="240"/>
        <v>980.4839070089065</v>
      </c>
      <c r="K353" s="23">
        <f t="shared" si="279"/>
        <v>20692.039995885472</v>
      </c>
      <c r="L353" s="23">
        <f t="shared" si="250"/>
        <v>75.439729151665773</v>
      </c>
      <c r="M353" s="23">
        <f t="shared" si="251"/>
        <v>905.0441778572407</v>
      </c>
      <c r="N353" s="23">
        <f t="shared" si="252"/>
        <v>14.65686166375221</v>
      </c>
      <c r="O353" s="8"/>
      <c r="P353" s="25">
        <v>339</v>
      </c>
      <c r="Q353" s="23">
        <f t="shared" si="241"/>
        <v>839.98748210373606</v>
      </c>
      <c r="R353" s="23">
        <f t="shared" si="280"/>
        <v>60894.423100492175</v>
      </c>
      <c r="S353" s="23">
        <f t="shared" si="253"/>
        <v>190.29507218903802</v>
      </c>
      <c r="T353" s="23">
        <f t="shared" si="254"/>
        <v>649.69240991469803</v>
      </c>
      <c r="U353" s="23">
        <f t="shared" si="255"/>
        <v>43.133549696181959</v>
      </c>
      <c r="V353" s="8"/>
      <c r="W353" s="25">
        <v>339</v>
      </c>
      <c r="X353" s="23">
        <f t="shared" si="242"/>
        <v>839.98748210373606</v>
      </c>
      <c r="Y353" s="23">
        <f t="shared" si="281"/>
        <v>17831.893302149449</v>
      </c>
      <c r="Z353" s="23">
        <f t="shared" si="256"/>
        <v>55.724666569217021</v>
      </c>
      <c r="AA353" s="23">
        <f t="shared" si="257"/>
        <v>784.26281553451906</v>
      </c>
      <c r="AB353" s="23">
        <f t="shared" si="258"/>
        <v>12.630924422355861</v>
      </c>
      <c r="AC353" s="8"/>
      <c r="AD353" s="25">
        <v>339</v>
      </c>
      <c r="AE353" s="23">
        <f t="shared" si="243"/>
        <v>1113.5329199293101</v>
      </c>
      <c r="AF353" s="23">
        <f t="shared" si="282"/>
        <v>21650.292887216045</v>
      </c>
      <c r="AG353" s="23">
        <f t="shared" si="259"/>
        <v>93.342447064033877</v>
      </c>
      <c r="AH353" s="23">
        <f t="shared" si="260"/>
        <v>1020.1904728652762</v>
      </c>
      <c r="AJ353" s="25">
        <v>339</v>
      </c>
      <c r="AK353" s="23">
        <f t="shared" si="261"/>
        <v>1024.3979982413966</v>
      </c>
      <c r="AL353" s="23">
        <f t="shared" si="283"/>
        <v>21542.563174994604</v>
      </c>
      <c r="AM353" s="23">
        <f t="shared" si="262"/>
        <v>85.272645901020311</v>
      </c>
      <c r="AN353" s="23">
        <f t="shared" si="263"/>
        <v>939.12535234037637</v>
      </c>
      <c r="AO353" s="23">
        <f t="shared" si="264"/>
        <v>15.259315582287845</v>
      </c>
      <c r="AQ353" s="25">
        <v>339</v>
      </c>
      <c r="AR353" s="23">
        <f t="shared" si="265"/>
        <v>1130.4596550170538</v>
      </c>
      <c r="AS353" s="23">
        <f t="shared" si="284"/>
        <v>23578.294728157656</v>
      </c>
      <c r="AT353" s="23">
        <f t="shared" si="266"/>
        <v>110.52325653823901</v>
      </c>
      <c r="AU353" s="23">
        <f t="shared" si="267"/>
        <v>1019.9363984788148</v>
      </c>
      <c r="AV353" s="23">
        <f t="shared" si="268"/>
        <v>16.701292099111676</v>
      </c>
      <c r="AW353" s="23"/>
      <c r="AX353" s="25">
        <v>339</v>
      </c>
      <c r="AY353" s="23">
        <f t="shared" si="269"/>
        <v>1194.4913688271995</v>
      </c>
      <c r="AZ353" s="23">
        <f t="shared" si="285"/>
        <v>24768.32348086909</v>
      </c>
      <c r="BA353" s="23">
        <f t="shared" si="270"/>
        <v>129.00168479619316</v>
      </c>
      <c r="BB353" s="23">
        <f t="shared" si="271"/>
        <v>1065.4896840310064</v>
      </c>
      <c r="BC353" s="23">
        <f t="shared" si="272"/>
        <v>19.195450697673543</v>
      </c>
      <c r="BD353" s="23"/>
      <c r="BE353" s="25">
        <v>339</v>
      </c>
      <c r="BF353" s="23">
        <f t="shared" si="273"/>
        <v>1008.556220625067</v>
      </c>
      <c r="BG353" s="23">
        <f t="shared" si="286"/>
        <v>21284.475457570341</v>
      </c>
      <c r="BH353" s="23">
        <f t="shared" si="274"/>
        <v>77.599650105725189</v>
      </c>
      <c r="BI353" s="23">
        <f t="shared" si="275"/>
        <v>930.95657051934177</v>
      </c>
      <c r="BJ353" s="23">
        <f t="shared" si="276"/>
        <v>6.2079720084580163</v>
      </c>
      <c r="BL353" s="25">
        <v>339</v>
      </c>
      <c r="BM353" s="23">
        <f t="shared" si="244"/>
        <v>881.11180941839041</v>
      </c>
      <c r="BN353" s="23">
        <f t="shared" si="287"/>
        <v>46674.23395176643</v>
      </c>
      <c r="BO353" s="23">
        <f t="shared" si="245"/>
        <v>145.85698109927009</v>
      </c>
      <c r="BP353" s="23">
        <f t="shared" si="277"/>
        <v>735.25482831912029</v>
      </c>
    </row>
    <row r="354" spans="1:68" x14ac:dyDescent="0.25">
      <c r="A354" s="23"/>
      <c r="B354" s="25">
        <v>340</v>
      </c>
      <c r="C354" s="23">
        <f t="shared" si="246"/>
        <v>997.43066099333657</v>
      </c>
      <c r="D354" s="23">
        <f t="shared" si="278"/>
        <v>20083.66350370779</v>
      </c>
      <c r="E354" s="23">
        <f t="shared" si="247"/>
        <v>77.405786420540437</v>
      </c>
      <c r="F354" s="23">
        <f t="shared" si="248"/>
        <v>920.02487457279608</v>
      </c>
      <c r="G354" s="23">
        <f t="shared" si="249"/>
        <v>15.564839215373537</v>
      </c>
      <c r="I354" s="25">
        <v>340</v>
      </c>
      <c r="J354" s="23">
        <f t="shared" si="240"/>
        <v>980.4839070089065</v>
      </c>
      <c r="K354" s="23">
        <f t="shared" si="279"/>
        <v>19786.99581802823</v>
      </c>
      <c r="L354" s="23">
        <f t="shared" si="250"/>
        <v>72.14008891989458</v>
      </c>
      <c r="M354" s="23">
        <f t="shared" si="251"/>
        <v>908.34381808901196</v>
      </c>
      <c r="N354" s="23">
        <f t="shared" si="252"/>
        <v>14.015788704436664</v>
      </c>
      <c r="O354" s="8"/>
      <c r="P354" s="25">
        <v>340</v>
      </c>
      <c r="Q354" s="23">
        <f t="shared" si="241"/>
        <v>839.98748210373606</v>
      </c>
      <c r="R354" s="23">
        <f t="shared" si="280"/>
        <v>60244.730690577475</v>
      </c>
      <c r="S354" s="23">
        <f t="shared" si="253"/>
        <v>188.2647834080546</v>
      </c>
      <c r="T354" s="23">
        <f t="shared" si="254"/>
        <v>651.7226986956814</v>
      </c>
      <c r="U354" s="23">
        <f t="shared" si="255"/>
        <v>42.673350905825714</v>
      </c>
      <c r="V354" s="8"/>
      <c r="W354" s="25">
        <v>340</v>
      </c>
      <c r="X354" s="23">
        <f t="shared" si="242"/>
        <v>839.98748210373606</v>
      </c>
      <c r="Y354" s="23">
        <f t="shared" si="281"/>
        <v>17047.630486614929</v>
      </c>
      <c r="Z354" s="23">
        <f t="shared" si="256"/>
        <v>53.27384527067165</v>
      </c>
      <c r="AA354" s="23">
        <f t="shared" si="257"/>
        <v>786.71363683306436</v>
      </c>
      <c r="AB354" s="23">
        <f t="shared" si="258"/>
        <v>12.075404928018909</v>
      </c>
      <c r="AC354" s="8"/>
      <c r="AD354" s="25">
        <v>340</v>
      </c>
      <c r="AE354" s="23">
        <f t="shared" si="243"/>
        <v>1113.5329199293101</v>
      </c>
      <c r="AF354" s="23">
        <f t="shared" si="282"/>
        <v>20630.102414350768</v>
      </c>
      <c r="AG354" s="23">
        <f t="shared" si="259"/>
        <v>88.944027342659666</v>
      </c>
      <c r="AH354" s="23">
        <f t="shared" si="260"/>
        <v>1024.5888925866504</v>
      </c>
      <c r="AJ354" s="25">
        <v>340</v>
      </c>
      <c r="AK354" s="23">
        <f t="shared" si="261"/>
        <v>1024.3979982413966</v>
      </c>
      <c r="AL354" s="23">
        <f t="shared" si="283"/>
        <v>20603.437822654229</v>
      </c>
      <c r="AM354" s="23">
        <f t="shared" si="262"/>
        <v>81.55527471467299</v>
      </c>
      <c r="AN354" s="23">
        <f t="shared" si="263"/>
        <v>942.8427235267236</v>
      </c>
      <c r="AO354" s="23">
        <f t="shared" si="264"/>
        <v>14.594101791046747</v>
      </c>
      <c r="AQ354" s="25">
        <v>340</v>
      </c>
      <c r="AR354" s="23">
        <f t="shared" si="265"/>
        <v>1130.4596550170538</v>
      </c>
      <c r="AS354" s="23">
        <f t="shared" si="284"/>
        <v>22558.358329678842</v>
      </c>
      <c r="AT354" s="23">
        <f t="shared" si="266"/>
        <v>105.74230467036956</v>
      </c>
      <c r="AU354" s="23">
        <f t="shared" si="267"/>
        <v>1024.7173503466843</v>
      </c>
      <c r="AV354" s="23">
        <f t="shared" si="268"/>
        <v>15.978837150189181</v>
      </c>
      <c r="AW354" s="23"/>
      <c r="AX354" s="25">
        <v>340</v>
      </c>
      <c r="AY354" s="23">
        <f t="shared" si="269"/>
        <v>1194.4913688271995</v>
      </c>
      <c r="AZ354" s="23">
        <f t="shared" si="285"/>
        <v>23702.833796838084</v>
      </c>
      <c r="BA354" s="23">
        <f t="shared" si="270"/>
        <v>123.45225935853168</v>
      </c>
      <c r="BB354" s="23">
        <f t="shared" si="271"/>
        <v>1071.0391094686679</v>
      </c>
      <c r="BC354" s="23">
        <f t="shared" si="272"/>
        <v>18.369696192549515</v>
      </c>
      <c r="BD354" s="23"/>
      <c r="BE354" s="25">
        <v>340</v>
      </c>
      <c r="BF354" s="23">
        <f t="shared" si="273"/>
        <v>1008.556220625067</v>
      </c>
      <c r="BG354" s="23">
        <f t="shared" si="286"/>
        <v>20353.518887050999</v>
      </c>
      <c r="BH354" s="23">
        <f t="shared" si="274"/>
        <v>74.205537609040093</v>
      </c>
      <c r="BI354" s="23">
        <f t="shared" si="275"/>
        <v>934.35068301602689</v>
      </c>
      <c r="BJ354" s="23">
        <f t="shared" si="276"/>
        <v>5.9364430087232085</v>
      </c>
      <c r="BL354" s="25">
        <v>340</v>
      </c>
      <c r="BM354" s="23">
        <f t="shared" si="244"/>
        <v>881.11180941839041</v>
      </c>
      <c r="BN354" s="23">
        <f t="shared" si="287"/>
        <v>45938.979123447309</v>
      </c>
      <c r="BO354" s="23">
        <f t="shared" si="245"/>
        <v>143.55930976077283</v>
      </c>
      <c r="BP354" s="23">
        <f t="shared" si="277"/>
        <v>737.55249965761755</v>
      </c>
    </row>
    <row r="355" spans="1:68" x14ac:dyDescent="0.25">
      <c r="A355" s="23"/>
      <c r="B355" s="25">
        <v>341</v>
      </c>
      <c r="C355" s="23">
        <f t="shared" si="246"/>
        <v>997.43066099333657</v>
      </c>
      <c r="D355" s="23">
        <f t="shared" si="278"/>
        <v>19163.638629134995</v>
      </c>
      <c r="E355" s="23">
        <f t="shared" si="247"/>
        <v>73.859857216457797</v>
      </c>
      <c r="F355" s="23">
        <f t="shared" si="248"/>
        <v>923.57080377687873</v>
      </c>
      <c r="G355" s="23">
        <f t="shared" si="249"/>
        <v>14.85181993757962</v>
      </c>
      <c r="I355" s="25">
        <v>341</v>
      </c>
      <c r="J355" s="23">
        <f t="shared" si="240"/>
        <v>980.4839070089065</v>
      </c>
      <c r="K355" s="23">
        <f t="shared" si="279"/>
        <v>18878.651999939219</v>
      </c>
      <c r="L355" s="23">
        <f t="shared" si="250"/>
        <v>68.828418749778393</v>
      </c>
      <c r="M355" s="23">
        <f t="shared" si="251"/>
        <v>911.65548825912811</v>
      </c>
      <c r="N355" s="23">
        <f t="shared" si="252"/>
        <v>13.372378499956948</v>
      </c>
      <c r="O355" s="8"/>
      <c r="P355" s="25">
        <v>341</v>
      </c>
      <c r="Q355" s="23">
        <f t="shared" si="241"/>
        <v>839.98748210373606</v>
      </c>
      <c r="R355" s="23">
        <f t="shared" si="280"/>
        <v>59593.007991881794</v>
      </c>
      <c r="S355" s="23">
        <f t="shared" si="253"/>
        <v>186.22814997463058</v>
      </c>
      <c r="T355" s="23">
        <f t="shared" si="254"/>
        <v>653.75933212910547</v>
      </c>
      <c r="U355" s="23">
        <f t="shared" si="255"/>
        <v>42.211713994249607</v>
      </c>
      <c r="V355" s="8"/>
      <c r="W355" s="25">
        <v>341</v>
      </c>
      <c r="X355" s="23">
        <f t="shared" si="242"/>
        <v>839.98748210373606</v>
      </c>
      <c r="Y355" s="23">
        <f t="shared" si="281"/>
        <v>16260.916849781865</v>
      </c>
      <c r="Z355" s="23">
        <f t="shared" si="256"/>
        <v>50.815365155568323</v>
      </c>
      <c r="AA355" s="23">
        <f t="shared" si="257"/>
        <v>789.17211694816774</v>
      </c>
      <c r="AB355" s="23">
        <f t="shared" si="258"/>
        <v>11.518149435262155</v>
      </c>
      <c r="AC355" s="8"/>
      <c r="AD355" s="25">
        <v>341</v>
      </c>
      <c r="AE355" s="23">
        <f t="shared" si="243"/>
        <v>1113.5329199293101</v>
      </c>
      <c r="AF355" s="23">
        <f t="shared" si="282"/>
        <v>19605.513521764118</v>
      </c>
      <c r="AG355" s="23">
        <f t="shared" si="259"/>
        <v>84.526644401612344</v>
      </c>
      <c r="AH355" s="23">
        <f t="shared" si="260"/>
        <v>1029.0062755276977</v>
      </c>
      <c r="AJ355" s="25">
        <v>341</v>
      </c>
      <c r="AK355" s="23">
        <f t="shared" si="261"/>
        <v>1024.3979982413966</v>
      </c>
      <c r="AL355" s="23">
        <f t="shared" si="283"/>
        <v>19660.595099127506</v>
      </c>
      <c r="AM355" s="23">
        <f t="shared" si="262"/>
        <v>77.823188934046385</v>
      </c>
      <c r="AN355" s="23">
        <f t="shared" si="263"/>
        <v>946.57480930735028</v>
      </c>
      <c r="AO355" s="23">
        <f t="shared" si="264"/>
        <v>13.926254861881985</v>
      </c>
      <c r="AQ355" s="25">
        <v>341</v>
      </c>
      <c r="AR355" s="23">
        <f t="shared" si="265"/>
        <v>1130.4596550170538</v>
      </c>
      <c r="AS355" s="23">
        <f t="shared" si="284"/>
        <v>21533.640979332158</v>
      </c>
      <c r="AT355" s="23">
        <f t="shared" si="266"/>
        <v>100.93894209061949</v>
      </c>
      <c r="AU355" s="23">
        <f t="shared" si="267"/>
        <v>1029.5207129264343</v>
      </c>
      <c r="AV355" s="23">
        <f t="shared" si="268"/>
        <v>15.252995693693613</v>
      </c>
      <c r="AW355" s="23"/>
      <c r="AX355" s="25">
        <v>341</v>
      </c>
      <c r="AY355" s="23">
        <f t="shared" si="269"/>
        <v>1194.4913688271995</v>
      </c>
      <c r="AZ355" s="23">
        <f t="shared" si="285"/>
        <v>22631.794687369416</v>
      </c>
      <c r="BA355" s="23">
        <f t="shared" si="270"/>
        <v>117.87393066338237</v>
      </c>
      <c r="BB355" s="23">
        <f t="shared" si="271"/>
        <v>1076.617438163817</v>
      </c>
      <c r="BC355" s="23">
        <f t="shared" si="272"/>
        <v>17.539640882711296</v>
      </c>
      <c r="BD355" s="23"/>
      <c r="BE355" s="25">
        <v>341</v>
      </c>
      <c r="BF355" s="23">
        <f t="shared" si="273"/>
        <v>1008.556220625067</v>
      </c>
      <c r="BG355" s="23">
        <f t="shared" si="286"/>
        <v>19419.168204034973</v>
      </c>
      <c r="BH355" s="23">
        <f t="shared" si="274"/>
        <v>70.799050743877501</v>
      </c>
      <c r="BI355" s="23">
        <f t="shared" si="275"/>
        <v>937.7571698811895</v>
      </c>
      <c r="BJ355" s="23">
        <f t="shared" si="276"/>
        <v>5.6639240595102009</v>
      </c>
      <c r="BL355" s="25">
        <v>341</v>
      </c>
      <c r="BM355" s="23">
        <f t="shared" si="244"/>
        <v>881.11180941839041</v>
      </c>
      <c r="BN355" s="23">
        <f t="shared" si="287"/>
        <v>45201.426623789688</v>
      </c>
      <c r="BO355" s="23">
        <f t="shared" si="245"/>
        <v>141.25445819934276</v>
      </c>
      <c r="BP355" s="23">
        <f t="shared" si="277"/>
        <v>739.85735121904759</v>
      </c>
    </row>
    <row r="356" spans="1:68" x14ac:dyDescent="0.25">
      <c r="A356" s="23"/>
      <c r="B356" s="25">
        <v>342</v>
      </c>
      <c r="C356" s="23">
        <f t="shared" si="246"/>
        <v>997.43066099333657</v>
      </c>
      <c r="D356" s="23">
        <f t="shared" si="278"/>
        <v>18240.067825358117</v>
      </c>
      <c r="E356" s="23">
        <f t="shared" si="247"/>
        <v>70.300261410234413</v>
      </c>
      <c r="F356" s="23">
        <f t="shared" si="248"/>
        <v>927.13039958310219</v>
      </c>
      <c r="G356" s="23">
        <f t="shared" si="249"/>
        <v>14.136052564652541</v>
      </c>
      <c r="I356" s="25">
        <v>342</v>
      </c>
      <c r="J356" s="23">
        <f t="shared" si="240"/>
        <v>980.4839070089065</v>
      </c>
      <c r="K356" s="23">
        <f t="shared" si="279"/>
        <v>17966.996511680089</v>
      </c>
      <c r="L356" s="23">
        <f t="shared" si="250"/>
        <v>65.504674782166987</v>
      </c>
      <c r="M356" s="23">
        <f t="shared" si="251"/>
        <v>914.97923222673955</v>
      </c>
      <c r="N356" s="23">
        <f t="shared" si="252"/>
        <v>12.726622529106731</v>
      </c>
      <c r="O356" s="8"/>
      <c r="P356" s="25">
        <v>342</v>
      </c>
      <c r="Q356" s="23">
        <f t="shared" si="241"/>
        <v>839.98748210373606</v>
      </c>
      <c r="R356" s="23">
        <f t="shared" si="280"/>
        <v>58939.248659752688</v>
      </c>
      <c r="S356" s="23">
        <f t="shared" si="253"/>
        <v>184.18515206172714</v>
      </c>
      <c r="T356" s="23">
        <f t="shared" si="254"/>
        <v>655.80233004200886</v>
      </c>
      <c r="U356" s="23">
        <f t="shared" si="255"/>
        <v>41.748634467324827</v>
      </c>
      <c r="V356" s="8"/>
      <c r="W356" s="25">
        <v>342</v>
      </c>
      <c r="X356" s="23">
        <f t="shared" si="242"/>
        <v>839.98748210373606</v>
      </c>
      <c r="Y356" s="23">
        <f t="shared" si="281"/>
        <v>15471.744732833697</v>
      </c>
      <c r="Z356" s="23">
        <f t="shared" si="256"/>
        <v>48.349202290105296</v>
      </c>
      <c r="AA356" s="23">
        <f t="shared" si="257"/>
        <v>791.63827981363079</v>
      </c>
      <c r="AB356" s="23">
        <f t="shared" si="258"/>
        <v>10.959152519090535</v>
      </c>
      <c r="AC356" s="8"/>
      <c r="AD356" s="25">
        <v>342</v>
      </c>
      <c r="AE356" s="23">
        <f t="shared" si="243"/>
        <v>1113.5329199293101</v>
      </c>
      <c r="AF356" s="23">
        <f t="shared" si="282"/>
        <v>18576.507246236419</v>
      </c>
      <c r="AG356" s="23">
        <f t="shared" si="259"/>
        <v>80.090216483414608</v>
      </c>
      <c r="AH356" s="23">
        <f t="shared" si="260"/>
        <v>1033.4427034458954</v>
      </c>
      <c r="AJ356" s="25">
        <v>342</v>
      </c>
      <c r="AK356" s="23">
        <f t="shared" si="261"/>
        <v>1024.3979982413966</v>
      </c>
      <c r="AL356" s="23">
        <f t="shared" si="283"/>
        <v>18714.020289820157</v>
      </c>
      <c r="AM356" s="23">
        <f t="shared" si="262"/>
        <v>74.076330313871466</v>
      </c>
      <c r="AN356" s="23">
        <f t="shared" si="263"/>
        <v>950.32166792752514</v>
      </c>
      <c r="AO356" s="23">
        <f t="shared" si="264"/>
        <v>13.255764371955946</v>
      </c>
      <c r="AQ356" s="25">
        <v>342</v>
      </c>
      <c r="AR356" s="23">
        <f t="shared" si="265"/>
        <v>1130.4596550170538</v>
      </c>
      <c r="AS356" s="23">
        <f t="shared" si="284"/>
        <v>20504.120266405724</v>
      </c>
      <c r="AT356" s="23">
        <f t="shared" si="266"/>
        <v>96.113063748776824</v>
      </c>
      <c r="AU356" s="23">
        <f t="shared" si="267"/>
        <v>1034.3465912682771</v>
      </c>
      <c r="AV356" s="23">
        <f t="shared" si="268"/>
        <v>14.523751855370723</v>
      </c>
      <c r="AW356" s="23"/>
      <c r="AX356" s="25">
        <v>342</v>
      </c>
      <c r="AY356" s="23">
        <f t="shared" si="269"/>
        <v>1194.4913688271995</v>
      </c>
      <c r="AZ356" s="23">
        <f t="shared" si="285"/>
        <v>21555.177249205601</v>
      </c>
      <c r="BA356" s="23">
        <f t="shared" si="270"/>
        <v>112.26654817294583</v>
      </c>
      <c r="BB356" s="23">
        <f t="shared" si="271"/>
        <v>1082.2248206542536</v>
      </c>
      <c r="BC356" s="23">
        <f t="shared" si="272"/>
        <v>16.705262368134338</v>
      </c>
      <c r="BD356" s="23"/>
      <c r="BE356" s="25">
        <v>342</v>
      </c>
      <c r="BF356" s="23">
        <f t="shared" si="273"/>
        <v>1008.556220625067</v>
      </c>
      <c r="BG356" s="23">
        <f t="shared" si="286"/>
        <v>18481.411034153785</v>
      </c>
      <c r="BH356" s="23">
        <f t="shared" si="274"/>
        <v>67.380144395352332</v>
      </c>
      <c r="BI356" s="23">
        <f t="shared" si="275"/>
        <v>941.17607622971468</v>
      </c>
      <c r="BJ356" s="23">
        <f t="shared" si="276"/>
        <v>5.3904115516281879</v>
      </c>
      <c r="BL356" s="25">
        <v>342</v>
      </c>
      <c r="BM356" s="23">
        <f t="shared" si="244"/>
        <v>881.11180941839041</v>
      </c>
      <c r="BN356" s="23">
        <f t="shared" si="287"/>
        <v>44461.569272570639</v>
      </c>
      <c r="BO356" s="23">
        <f t="shared" si="245"/>
        <v>138.94240397678323</v>
      </c>
      <c r="BP356" s="23">
        <f t="shared" si="277"/>
        <v>742.16940544160718</v>
      </c>
    </row>
    <row r="357" spans="1:68" x14ac:dyDescent="0.25">
      <c r="A357" s="23"/>
      <c r="B357" s="25">
        <v>343</v>
      </c>
      <c r="C357" s="23">
        <f t="shared" si="246"/>
        <v>997.43066099333657</v>
      </c>
      <c r="D357" s="23">
        <f t="shared" si="278"/>
        <v>17312.937425775017</v>
      </c>
      <c r="E357" s="23">
        <f t="shared" si="247"/>
        <v>66.726946328507879</v>
      </c>
      <c r="F357" s="23">
        <f t="shared" si="248"/>
        <v>930.70371466482868</v>
      </c>
      <c r="G357" s="23">
        <f t="shared" si="249"/>
        <v>13.417526504975637</v>
      </c>
      <c r="I357" s="25">
        <v>343</v>
      </c>
      <c r="J357" s="23">
        <f t="shared" si="240"/>
        <v>980.4839070089065</v>
      </c>
      <c r="K357" s="23">
        <f t="shared" si="279"/>
        <v>17052.01727945335</v>
      </c>
      <c r="L357" s="23">
        <f t="shared" si="250"/>
        <v>62.168812998006999</v>
      </c>
      <c r="M357" s="23">
        <f t="shared" si="251"/>
        <v>918.31509401089954</v>
      </c>
      <c r="N357" s="23">
        <f t="shared" si="252"/>
        <v>12.07851223961279</v>
      </c>
      <c r="O357" s="8"/>
      <c r="P357" s="25">
        <v>343</v>
      </c>
      <c r="Q357" s="23">
        <f t="shared" si="241"/>
        <v>839.98748210373606</v>
      </c>
      <c r="R357" s="23">
        <f t="shared" si="280"/>
        <v>58283.446329710678</v>
      </c>
      <c r="S357" s="23">
        <f t="shared" si="253"/>
        <v>182.13576978034584</v>
      </c>
      <c r="T357" s="23">
        <f t="shared" si="254"/>
        <v>657.85171232339019</v>
      </c>
      <c r="U357" s="23">
        <f t="shared" si="255"/>
        <v>41.284107816878397</v>
      </c>
      <c r="V357" s="8"/>
      <c r="W357" s="25">
        <v>343</v>
      </c>
      <c r="X357" s="23">
        <f t="shared" si="242"/>
        <v>839.98748210373606</v>
      </c>
      <c r="Y357" s="23">
        <f t="shared" si="281"/>
        <v>14680.106453020066</v>
      </c>
      <c r="Z357" s="23">
        <f t="shared" si="256"/>
        <v>45.875332665687701</v>
      </c>
      <c r="AA357" s="23">
        <f t="shared" si="257"/>
        <v>794.11214943804839</v>
      </c>
      <c r="AB357" s="23">
        <f t="shared" si="258"/>
        <v>10.398408737555881</v>
      </c>
      <c r="AC357" s="8"/>
      <c r="AD357" s="25">
        <v>343</v>
      </c>
      <c r="AE357" s="23">
        <f t="shared" si="243"/>
        <v>1113.5329199293101</v>
      </c>
      <c r="AF357" s="23">
        <f t="shared" si="282"/>
        <v>17543.064542790522</v>
      </c>
      <c r="AG357" s="23">
        <f t="shared" si="259"/>
        <v>75.634661478102402</v>
      </c>
      <c r="AH357" s="23">
        <f t="shared" si="260"/>
        <v>1037.8982584512078</v>
      </c>
      <c r="AJ357" s="25">
        <v>343</v>
      </c>
      <c r="AK357" s="23">
        <f t="shared" si="261"/>
        <v>1024.3979982413966</v>
      </c>
      <c r="AL357" s="23">
        <f t="shared" si="283"/>
        <v>17763.698621892632</v>
      </c>
      <c r="AM357" s="23">
        <f t="shared" si="262"/>
        <v>70.314640378325009</v>
      </c>
      <c r="AN357" s="23">
        <f t="shared" si="263"/>
        <v>954.08335786307157</v>
      </c>
      <c r="AO357" s="23">
        <f t="shared" si="264"/>
        <v>12.582619857173949</v>
      </c>
      <c r="AQ357" s="25">
        <v>343</v>
      </c>
      <c r="AR357" s="23">
        <f t="shared" si="265"/>
        <v>1130.4596550170538</v>
      </c>
      <c r="AS357" s="23">
        <f t="shared" si="284"/>
        <v>19469.773675137447</v>
      </c>
      <c r="AT357" s="23">
        <f t="shared" si="266"/>
        <v>91.264564102206776</v>
      </c>
      <c r="AU357" s="23">
        <f t="shared" si="267"/>
        <v>1039.195090914847</v>
      </c>
      <c r="AV357" s="23">
        <f t="shared" si="268"/>
        <v>13.791089686555692</v>
      </c>
      <c r="AW357" s="23"/>
      <c r="AX357" s="25">
        <v>343</v>
      </c>
      <c r="AY357" s="23">
        <f t="shared" si="269"/>
        <v>1194.4913688271995</v>
      </c>
      <c r="AZ357" s="23">
        <f t="shared" si="285"/>
        <v>20472.952428551347</v>
      </c>
      <c r="BA357" s="23">
        <f t="shared" si="270"/>
        <v>106.62996056537159</v>
      </c>
      <c r="BB357" s="23">
        <f t="shared" si="271"/>
        <v>1087.8614082618278</v>
      </c>
      <c r="BC357" s="23">
        <f t="shared" si="272"/>
        <v>15.866538132127294</v>
      </c>
      <c r="BD357" s="23"/>
      <c r="BE357" s="25">
        <v>343</v>
      </c>
      <c r="BF357" s="23">
        <f t="shared" si="273"/>
        <v>1008.556220625067</v>
      </c>
      <c r="BG357" s="23">
        <f t="shared" si="286"/>
        <v>17540.234957924069</v>
      </c>
      <c r="BH357" s="23">
        <f t="shared" si="274"/>
        <v>63.948773284098159</v>
      </c>
      <c r="BI357" s="23">
        <f t="shared" si="275"/>
        <v>944.60744734096886</v>
      </c>
      <c r="BJ357" s="23">
        <f t="shared" si="276"/>
        <v>5.1159018627278536</v>
      </c>
      <c r="BL357" s="25">
        <v>343</v>
      </c>
      <c r="BM357" s="23">
        <f t="shared" si="244"/>
        <v>881.11180941839041</v>
      </c>
      <c r="BN357" s="23">
        <f t="shared" si="287"/>
        <v>43719.399867129032</v>
      </c>
      <c r="BO357" s="23">
        <f t="shared" si="245"/>
        <v>136.62312458477822</v>
      </c>
      <c r="BP357" s="23">
        <f t="shared" si="277"/>
        <v>744.48868483361218</v>
      </c>
    </row>
    <row r="358" spans="1:68" x14ac:dyDescent="0.25">
      <c r="A358" s="23"/>
      <c r="B358" s="25">
        <v>344</v>
      </c>
      <c r="C358" s="23">
        <f t="shared" si="246"/>
        <v>997.43066099333657</v>
      </c>
      <c r="D358" s="23">
        <f t="shared" si="278"/>
        <v>16382.233711110188</v>
      </c>
      <c r="E358" s="23">
        <f t="shared" si="247"/>
        <v>63.139859094903848</v>
      </c>
      <c r="F358" s="23">
        <f t="shared" si="248"/>
        <v>934.29080189843273</v>
      </c>
      <c r="G358" s="23">
        <f t="shared" si="249"/>
        <v>12.696231126110396</v>
      </c>
      <c r="I358" s="25">
        <v>344</v>
      </c>
      <c r="J358" s="23">
        <f t="shared" si="240"/>
        <v>980.4839070089065</v>
      </c>
      <c r="K358" s="23">
        <f t="shared" si="279"/>
        <v>16133.702185442451</v>
      </c>
      <c r="L358" s="23">
        <f t="shared" si="250"/>
        <v>58.820789217758929</v>
      </c>
      <c r="M358" s="23">
        <f t="shared" si="251"/>
        <v>921.66311779114756</v>
      </c>
      <c r="N358" s="23">
        <f t="shared" si="252"/>
        <v>11.428039048021738</v>
      </c>
      <c r="O358" s="8"/>
      <c r="P358" s="25">
        <v>344</v>
      </c>
      <c r="Q358" s="23">
        <f t="shared" si="241"/>
        <v>839.98748210373606</v>
      </c>
      <c r="R358" s="23">
        <f t="shared" si="280"/>
        <v>57625.594617387287</v>
      </c>
      <c r="S358" s="23">
        <f t="shared" si="253"/>
        <v>180.07998317933524</v>
      </c>
      <c r="T358" s="23">
        <f t="shared" si="254"/>
        <v>659.90749892440078</v>
      </c>
      <c r="U358" s="23">
        <f t="shared" si="255"/>
        <v>40.818129520649329</v>
      </c>
      <c r="V358" s="8"/>
      <c r="W358" s="25">
        <v>344</v>
      </c>
      <c r="X358" s="23">
        <f t="shared" si="242"/>
        <v>839.98748210373606</v>
      </c>
      <c r="Y358" s="23">
        <f t="shared" si="281"/>
        <v>13885.994303582018</v>
      </c>
      <c r="Z358" s="23">
        <f t="shared" si="256"/>
        <v>43.393732198693804</v>
      </c>
      <c r="AA358" s="23">
        <f t="shared" si="257"/>
        <v>796.59374990504227</v>
      </c>
      <c r="AB358" s="23">
        <f t="shared" si="258"/>
        <v>9.8359126317039305</v>
      </c>
      <c r="AC358" s="8"/>
      <c r="AD358" s="25">
        <v>344</v>
      </c>
      <c r="AE358" s="23">
        <f t="shared" si="243"/>
        <v>1113.5329199293101</v>
      </c>
      <c r="AF358" s="23">
        <f t="shared" si="282"/>
        <v>16505.166284339313</v>
      </c>
      <c r="AG358" s="23">
        <f t="shared" si="259"/>
        <v>71.159896921705112</v>
      </c>
      <c r="AH358" s="23">
        <f t="shared" si="260"/>
        <v>1042.3730230076051</v>
      </c>
      <c r="AJ358" s="25">
        <v>344</v>
      </c>
      <c r="AK358" s="23">
        <f t="shared" si="261"/>
        <v>1024.3979982413966</v>
      </c>
      <c r="AL358" s="23">
        <f t="shared" si="283"/>
        <v>16809.615264029562</v>
      </c>
      <c r="AM358" s="23">
        <f t="shared" si="262"/>
        <v>66.53806042011702</v>
      </c>
      <c r="AN358" s="23">
        <f t="shared" si="263"/>
        <v>957.85993782127957</v>
      </c>
      <c r="AO358" s="23">
        <f t="shared" si="264"/>
        <v>11.906810812020941</v>
      </c>
      <c r="AQ358" s="25">
        <v>344</v>
      </c>
      <c r="AR358" s="23">
        <f t="shared" si="265"/>
        <v>1130.4596550170538</v>
      </c>
      <c r="AS358" s="23">
        <f t="shared" si="284"/>
        <v>18430.5785842226</v>
      </c>
      <c r="AT358" s="23">
        <f t="shared" si="266"/>
        <v>86.393337113543438</v>
      </c>
      <c r="AU358" s="23">
        <f t="shared" si="267"/>
        <v>1044.0663179035105</v>
      </c>
      <c r="AV358" s="23">
        <f t="shared" si="268"/>
        <v>13.054993163824342</v>
      </c>
      <c r="AW358" s="23"/>
      <c r="AX358" s="25">
        <v>344</v>
      </c>
      <c r="AY358" s="23">
        <f t="shared" si="269"/>
        <v>1194.4913688271995</v>
      </c>
      <c r="AZ358" s="23">
        <f t="shared" si="285"/>
        <v>19385.091020289517</v>
      </c>
      <c r="BA358" s="23">
        <f t="shared" si="270"/>
        <v>100.96401573067456</v>
      </c>
      <c r="BB358" s="23">
        <f t="shared" si="271"/>
        <v>1093.5273530965248</v>
      </c>
      <c r="BC358" s="23">
        <f t="shared" si="272"/>
        <v>15.023445540724376</v>
      </c>
      <c r="BD358" s="23"/>
      <c r="BE358" s="25">
        <v>344</v>
      </c>
      <c r="BF358" s="23">
        <f t="shared" si="273"/>
        <v>1008.556220625067</v>
      </c>
      <c r="BG358" s="23">
        <f t="shared" si="286"/>
        <v>16595.627510583101</v>
      </c>
      <c r="BH358" s="23">
        <f t="shared" si="274"/>
        <v>60.504891965667547</v>
      </c>
      <c r="BI358" s="23">
        <f t="shared" si="275"/>
        <v>948.05132865939947</v>
      </c>
      <c r="BJ358" s="23">
        <f t="shared" si="276"/>
        <v>4.840391357253405</v>
      </c>
      <c r="BL358" s="25">
        <v>344</v>
      </c>
      <c r="BM358" s="23">
        <f t="shared" si="244"/>
        <v>881.11180941839041</v>
      </c>
      <c r="BN358" s="23">
        <f t="shared" si="287"/>
        <v>42974.911182295422</v>
      </c>
      <c r="BO358" s="23">
        <f t="shared" si="245"/>
        <v>134.29659744467318</v>
      </c>
      <c r="BP358" s="23">
        <f t="shared" si="277"/>
        <v>746.81521197371717</v>
      </c>
    </row>
    <row r="359" spans="1:68" x14ac:dyDescent="0.25">
      <c r="A359" s="23"/>
      <c r="B359" s="25">
        <v>345</v>
      </c>
      <c r="C359" s="23">
        <f t="shared" si="246"/>
        <v>997.43066099333657</v>
      </c>
      <c r="D359" s="23">
        <f t="shared" si="278"/>
        <v>15447.942909211755</v>
      </c>
      <c r="E359" s="23">
        <f t="shared" si="247"/>
        <v>59.538946629253644</v>
      </c>
      <c r="F359" s="23">
        <f t="shared" si="248"/>
        <v>937.89171436408287</v>
      </c>
      <c r="G359" s="23">
        <f t="shared" si="249"/>
        <v>11.972155754639109</v>
      </c>
      <c r="I359" s="25">
        <v>345</v>
      </c>
      <c r="J359" s="23">
        <f t="shared" si="240"/>
        <v>980.4839070089065</v>
      </c>
      <c r="K359" s="23">
        <f t="shared" si="279"/>
        <v>15212.039067651303</v>
      </c>
      <c r="L359" s="23">
        <f t="shared" si="250"/>
        <v>55.460559100812041</v>
      </c>
      <c r="M359" s="23">
        <f t="shared" si="251"/>
        <v>925.02334790809448</v>
      </c>
      <c r="N359" s="23">
        <f t="shared" si="252"/>
        <v>10.77519433958634</v>
      </c>
      <c r="O359" s="8"/>
      <c r="P359" s="25">
        <v>345</v>
      </c>
      <c r="Q359" s="23">
        <f t="shared" si="241"/>
        <v>839.98748210373606</v>
      </c>
      <c r="R359" s="23">
        <f t="shared" si="280"/>
        <v>56965.687118462884</v>
      </c>
      <c r="S359" s="23">
        <f t="shared" si="253"/>
        <v>178.01777224519648</v>
      </c>
      <c r="T359" s="23">
        <f t="shared" si="254"/>
        <v>661.96970985853955</v>
      </c>
      <c r="U359" s="23">
        <f t="shared" si="255"/>
        <v>40.350695042244546</v>
      </c>
      <c r="V359" s="8"/>
      <c r="W359" s="25">
        <v>345</v>
      </c>
      <c r="X359" s="23">
        <f t="shared" si="242"/>
        <v>839.98748210373606</v>
      </c>
      <c r="Y359" s="23">
        <f t="shared" si="281"/>
        <v>13089.400553676976</v>
      </c>
      <c r="Z359" s="23">
        <f t="shared" si="256"/>
        <v>40.90437673024055</v>
      </c>
      <c r="AA359" s="23">
        <f t="shared" si="257"/>
        <v>799.08310537349553</v>
      </c>
      <c r="AB359" s="23">
        <f t="shared" si="258"/>
        <v>9.271658725521192</v>
      </c>
      <c r="AC359" s="8"/>
      <c r="AD359" s="25">
        <v>345</v>
      </c>
      <c r="AE359" s="23">
        <f t="shared" si="243"/>
        <v>1113.5329199293101</v>
      </c>
      <c r="AF359" s="23">
        <f t="shared" si="282"/>
        <v>15462.793261331708</v>
      </c>
      <c r="AG359" s="23">
        <f t="shared" si="259"/>
        <v>66.66583999471932</v>
      </c>
      <c r="AH359" s="23">
        <f t="shared" si="260"/>
        <v>1046.8670799345907</v>
      </c>
      <c r="AJ359" s="25">
        <v>345</v>
      </c>
      <c r="AK359" s="23">
        <f t="shared" si="261"/>
        <v>1024.3979982413966</v>
      </c>
      <c r="AL359" s="23">
        <f t="shared" si="283"/>
        <v>15851.755326208282</v>
      </c>
      <c r="AM359" s="23">
        <f t="shared" si="262"/>
        <v>62.746531499574452</v>
      </c>
      <c r="AN359" s="23">
        <f t="shared" si="263"/>
        <v>961.65146674182222</v>
      </c>
      <c r="AO359" s="23">
        <f t="shared" si="264"/>
        <v>11.228326689397534</v>
      </c>
      <c r="AQ359" s="25">
        <v>345</v>
      </c>
      <c r="AR359" s="23">
        <f t="shared" si="265"/>
        <v>1130.4596550170538</v>
      </c>
      <c r="AS359" s="23">
        <f t="shared" si="284"/>
        <v>17386.512266319089</v>
      </c>
      <c r="AT359" s="23">
        <f t="shared" si="266"/>
        <v>81.49927624837072</v>
      </c>
      <c r="AU359" s="23">
        <f t="shared" si="267"/>
        <v>1048.9603787686831</v>
      </c>
      <c r="AV359" s="23">
        <f t="shared" si="268"/>
        <v>12.315446188642689</v>
      </c>
      <c r="AW359" s="23"/>
      <c r="AX359" s="25">
        <v>345</v>
      </c>
      <c r="AY359" s="23">
        <f t="shared" si="269"/>
        <v>1194.4913688271995</v>
      </c>
      <c r="AZ359" s="23">
        <f t="shared" si="285"/>
        <v>18291.563667192993</v>
      </c>
      <c r="BA359" s="23">
        <f t="shared" si="270"/>
        <v>95.268560766630173</v>
      </c>
      <c r="BB359" s="23">
        <f t="shared" si="271"/>
        <v>1099.2228080605694</v>
      </c>
      <c r="BC359" s="23">
        <f t="shared" si="272"/>
        <v>14.175961842074569</v>
      </c>
      <c r="BD359" s="23"/>
      <c r="BE359" s="25">
        <v>345</v>
      </c>
      <c r="BF359" s="23">
        <f t="shared" si="273"/>
        <v>1008.556220625067</v>
      </c>
      <c r="BG359" s="23">
        <f t="shared" si="286"/>
        <v>15647.576181923701</v>
      </c>
      <c r="BH359" s="23">
        <f t="shared" si="274"/>
        <v>57.048454829930158</v>
      </c>
      <c r="BI359" s="23">
        <f t="shared" si="275"/>
        <v>951.50776579513683</v>
      </c>
      <c r="BJ359" s="23">
        <f t="shared" si="276"/>
        <v>4.563876386394413</v>
      </c>
      <c r="BL359" s="25">
        <v>345</v>
      </c>
      <c r="BM359" s="23">
        <f t="shared" si="244"/>
        <v>881.11180941839041</v>
      </c>
      <c r="BN359" s="23">
        <f t="shared" si="287"/>
        <v>42228.095970321701</v>
      </c>
      <c r="BO359" s="23">
        <f t="shared" si="245"/>
        <v>131.96279990725532</v>
      </c>
      <c r="BP359" s="23">
        <f t="shared" si="277"/>
        <v>749.14900951113509</v>
      </c>
    </row>
    <row r="360" spans="1:68" x14ac:dyDescent="0.25">
      <c r="A360" s="23"/>
      <c r="B360" s="25">
        <v>346</v>
      </c>
      <c r="C360" s="23">
        <f t="shared" si="246"/>
        <v>997.43066099333657</v>
      </c>
      <c r="D360" s="23">
        <f t="shared" si="278"/>
        <v>14510.051194847672</v>
      </c>
      <c r="E360" s="23">
        <f t="shared" si="247"/>
        <v>55.924155646808735</v>
      </c>
      <c r="F360" s="23">
        <f t="shared" si="248"/>
        <v>941.50650534652789</v>
      </c>
      <c r="G360" s="23">
        <f t="shared" si="249"/>
        <v>11.245289676006946</v>
      </c>
      <c r="I360" s="25">
        <v>346</v>
      </c>
      <c r="J360" s="23">
        <f t="shared" si="240"/>
        <v>980.4839070089065</v>
      </c>
      <c r="K360" s="23">
        <f t="shared" si="279"/>
        <v>14287.015719743209</v>
      </c>
      <c r="L360" s="23">
        <f t="shared" si="250"/>
        <v>52.088078144897111</v>
      </c>
      <c r="M360" s="23">
        <f t="shared" si="251"/>
        <v>928.39582886400945</v>
      </c>
      <c r="N360" s="23">
        <f t="shared" si="252"/>
        <v>10.11996946815144</v>
      </c>
      <c r="O360" s="8"/>
      <c r="P360" s="25">
        <v>346</v>
      </c>
      <c r="Q360" s="23">
        <f t="shared" si="241"/>
        <v>839.98748210373606</v>
      </c>
      <c r="R360" s="23">
        <f t="shared" si="280"/>
        <v>56303.717408604345</v>
      </c>
      <c r="S360" s="23">
        <f t="shared" si="253"/>
        <v>175.94911690188857</v>
      </c>
      <c r="T360" s="23">
        <f t="shared" si="254"/>
        <v>664.03836520184745</v>
      </c>
      <c r="U360" s="23">
        <f t="shared" si="255"/>
        <v>39.881799831094746</v>
      </c>
      <c r="V360" s="8"/>
      <c r="W360" s="25">
        <v>346</v>
      </c>
      <c r="X360" s="23">
        <f t="shared" si="242"/>
        <v>839.98748210373606</v>
      </c>
      <c r="Y360" s="23">
        <f t="shared" si="281"/>
        <v>12290.317448303482</v>
      </c>
      <c r="Z360" s="23">
        <f t="shared" si="256"/>
        <v>38.407242025948378</v>
      </c>
      <c r="AA360" s="23">
        <f t="shared" si="257"/>
        <v>801.58024007778772</v>
      </c>
      <c r="AB360" s="23">
        <f t="shared" si="258"/>
        <v>8.7056415258816333</v>
      </c>
      <c r="AC360" s="8"/>
      <c r="AD360" s="25">
        <v>346</v>
      </c>
      <c r="AE360" s="23">
        <f t="shared" si="243"/>
        <v>1113.5329199293101</v>
      </c>
      <c r="AF360" s="23">
        <f t="shared" si="282"/>
        <v>14415.926181397117</v>
      </c>
      <c r="AG360" s="23">
        <f t="shared" si="259"/>
        <v>62.152407520576041</v>
      </c>
      <c r="AH360" s="23">
        <f t="shared" si="260"/>
        <v>1051.3805124087341</v>
      </c>
      <c r="AJ360" s="25">
        <v>346</v>
      </c>
      <c r="AK360" s="23">
        <f t="shared" si="261"/>
        <v>1024.3979982413966</v>
      </c>
      <c r="AL360" s="23">
        <f t="shared" si="283"/>
        <v>14890.103859466461</v>
      </c>
      <c r="AM360" s="23">
        <f t="shared" si="262"/>
        <v>58.93999444372141</v>
      </c>
      <c r="AN360" s="23">
        <f t="shared" si="263"/>
        <v>965.45800379767525</v>
      </c>
      <c r="AO360" s="23">
        <f t="shared" si="264"/>
        <v>10.547156900455411</v>
      </c>
      <c r="AQ360" s="25">
        <v>346</v>
      </c>
      <c r="AR360" s="23">
        <f t="shared" si="265"/>
        <v>1130.4596550170538</v>
      </c>
      <c r="AS360" s="23">
        <f t="shared" si="284"/>
        <v>16337.551887550406</v>
      </c>
      <c r="AT360" s="23">
        <f t="shared" si="266"/>
        <v>76.582274472892522</v>
      </c>
      <c r="AU360" s="23">
        <f t="shared" si="267"/>
        <v>1053.8773805441613</v>
      </c>
      <c r="AV360" s="23">
        <f t="shared" si="268"/>
        <v>11.572432587014871</v>
      </c>
      <c r="AW360" s="23"/>
      <c r="AX360" s="25">
        <v>346</v>
      </c>
      <c r="AY360" s="23">
        <f t="shared" si="269"/>
        <v>1194.4913688271995</v>
      </c>
      <c r="AZ360" s="23">
        <f t="shared" si="285"/>
        <v>17192.340859132422</v>
      </c>
      <c r="BA360" s="23">
        <f t="shared" si="270"/>
        <v>89.543441974648033</v>
      </c>
      <c r="BB360" s="23">
        <f t="shared" si="271"/>
        <v>1104.9479268525515</v>
      </c>
      <c r="BC360" s="23">
        <f t="shared" si="272"/>
        <v>13.324064165827627</v>
      </c>
      <c r="BD360" s="23"/>
      <c r="BE360" s="25">
        <v>346</v>
      </c>
      <c r="BF360" s="23">
        <f t="shared" si="273"/>
        <v>1008.556220625067</v>
      </c>
      <c r="BG360" s="23">
        <f t="shared" si="286"/>
        <v>14696.068416128564</v>
      </c>
      <c r="BH360" s="23">
        <f t="shared" si="274"/>
        <v>53.57941610046872</v>
      </c>
      <c r="BI360" s="23">
        <f t="shared" si="275"/>
        <v>954.97680452459826</v>
      </c>
      <c r="BJ360" s="23">
        <f t="shared" si="276"/>
        <v>4.2863532880374979</v>
      </c>
      <c r="BL360" s="25">
        <v>346</v>
      </c>
      <c r="BM360" s="23">
        <f t="shared" si="244"/>
        <v>881.11180941839041</v>
      </c>
      <c r="BN360" s="23">
        <f t="shared" si="287"/>
        <v>41478.946960810565</v>
      </c>
      <c r="BO360" s="23">
        <f t="shared" si="245"/>
        <v>129.62170925253301</v>
      </c>
      <c r="BP360" s="23">
        <f t="shared" si="277"/>
        <v>751.49010016585737</v>
      </c>
    </row>
    <row r="361" spans="1:68" x14ac:dyDescent="0.25">
      <c r="A361" s="23"/>
      <c r="B361" s="25">
        <v>347</v>
      </c>
      <c r="C361" s="23">
        <f t="shared" si="246"/>
        <v>997.43066099333657</v>
      </c>
      <c r="D361" s="23">
        <f t="shared" si="278"/>
        <v>13568.544689501145</v>
      </c>
      <c r="E361" s="23">
        <f t="shared" si="247"/>
        <v>52.295432657452331</v>
      </c>
      <c r="F361" s="23">
        <f t="shared" si="248"/>
        <v>945.13522833588422</v>
      </c>
      <c r="G361" s="23">
        <f t="shared" si="249"/>
        <v>10.515622134363387</v>
      </c>
      <c r="I361" s="25">
        <v>347</v>
      </c>
      <c r="J361" s="23">
        <f t="shared" si="240"/>
        <v>980.4839070089065</v>
      </c>
      <c r="K361" s="23">
        <f t="shared" si="279"/>
        <v>13358.619890879199</v>
      </c>
      <c r="L361" s="23">
        <f t="shared" si="250"/>
        <v>48.703301685497074</v>
      </c>
      <c r="M361" s="23">
        <f t="shared" si="251"/>
        <v>931.78060532340942</v>
      </c>
      <c r="N361" s="23">
        <f t="shared" si="252"/>
        <v>9.4623557560394342</v>
      </c>
      <c r="O361" s="8"/>
      <c r="P361" s="25">
        <v>347</v>
      </c>
      <c r="Q361" s="23">
        <f t="shared" si="241"/>
        <v>839.98748210373606</v>
      </c>
      <c r="R361" s="23">
        <f t="shared" si="280"/>
        <v>55639.679043402495</v>
      </c>
      <c r="S361" s="23">
        <f t="shared" si="253"/>
        <v>173.87399701063279</v>
      </c>
      <c r="T361" s="23">
        <f t="shared" si="254"/>
        <v>666.11348509310324</v>
      </c>
      <c r="U361" s="23">
        <f t="shared" si="255"/>
        <v>39.411439322410104</v>
      </c>
      <c r="V361" s="8"/>
      <c r="W361" s="25">
        <v>347</v>
      </c>
      <c r="X361" s="23">
        <f t="shared" si="242"/>
        <v>839.98748210373606</v>
      </c>
      <c r="Y361" s="23">
        <f t="shared" si="281"/>
        <v>11488.737208225693</v>
      </c>
      <c r="Z361" s="23">
        <f t="shared" si="256"/>
        <v>35.902303775705292</v>
      </c>
      <c r="AA361" s="23">
        <f t="shared" si="257"/>
        <v>804.08517832803079</v>
      </c>
      <c r="AB361" s="23">
        <f t="shared" si="258"/>
        <v>8.1378555224932008</v>
      </c>
      <c r="AC361" s="8"/>
      <c r="AD361" s="25">
        <v>347</v>
      </c>
      <c r="AE361" s="23">
        <f t="shared" si="243"/>
        <v>1113.5329199293101</v>
      </c>
      <c r="AF361" s="23">
        <f t="shared" si="282"/>
        <v>13364.545668988383</v>
      </c>
      <c r="AG361" s="23">
        <f t="shared" si="259"/>
        <v>57.61951596410119</v>
      </c>
      <c r="AH361" s="23">
        <f t="shared" si="260"/>
        <v>1055.913403965209</v>
      </c>
      <c r="AJ361" s="25">
        <v>347</v>
      </c>
      <c r="AK361" s="23">
        <f t="shared" si="261"/>
        <v>1024.3979982413966</v>
      </c>
      <c r="AL361" s="23">
        <f t="shared" si="283"/>
        <v>13924.645855668785</v>
      </c>
      <c r="AM361" s="23">
        <f t="shared" si="262"/>
        <v>55.118389845355608</v>
      </c>
      <c r="AN361" s="23">
        <f t="shared" si="263"/>
        <v>969.279608396041</v>
      </c>
      <c r="AO361" s="23">
        <f t="shared" si="264"/>
        <v>9.863290814432057</v>
      </c>
      <c r="AQ361" s="25">
        <v>347</v>
      </c>
      <c r="AR361" s="23">
        <f t="shared" si="265"/>
        <v>1130.4596550170538</v>
      </c>
      <c r="AS361" s="23">
        <f t="shared" si="284"/>
        <v>15283.674507006244</v>
      </c>
      <c r="AT361" s="23">
        <f t="shared" si="266"/>
        <v>71.64222425159177</v>
      </c>
      <c r="AU361" s="23">
        <f t="shared" si="267"/>
        <v>1058.8174307654619</v>
      </c>
      <c r="AV361" s="23">
        <f t="shared" si="268"/>
        <v>10.825936109129424</v>
      </c>
      <c r="AW361" s="23"/>
      <c r="AX361" s="25">
        <v>347</v>
      </c>
      <c r="AY361" s="23">
        <f t="shared" si="269"/>
        <v>1194.4913688271995</v>
      </c>
      <c r="AZ361" s="23">
        <f t="shared" si="285"/>
        <v>16087.39293227987</v>
      </c>
      <c r="BA361" s="23">
        <f t="shared" si="270"/>
        <v>83.788504855624325</v>
      </c>
      <c r="BB361" s="23">
        <f t="shared" si="271"/>
        <v>1110.7028639715752</v>
      </c>
      <c r="BC361" s="23">
        <f t="shared" si="272"/>
        <v>12.467729522516899</v>
      </c>
      <c r="BD361" s="23"/>
      <c r="BE361" s="25">
        <v>347</v>
      </c>
      <c r="BF361" s="23">
        <f t="shared" si="273"/>
        <v>1008.556220625067</v>
      </c>
      <c r="BG361" s="23">
        <f t="shared" si="286"/>
        <v>13741.091611603966</v>
      </c>
      <c r="BH361" s="23">
        <f t="shared" si="274"/>
        <v>50.097729833972785</v>
      </c>
      <c r="BI361" s="23">
        <f t="shared" si="275"/>
        <v>958.45849079109416</v>
      </c>
      <c r="BJ361" s="23">
        <f t="shared" si="276"/>
        <v>4.0078183867178234</v>
      </c>
      <c r="BL361" s="25">
        <v>347</v>
      </c>
      <c r="BM361" s="23">
        <f t="shared" si="244"/>
        <v>881.11180941839041</v>
      </c>
      <c r="BN361" s="23">
        <f t="shared" si="287"/>
        <v>40727.456860644706</v>
      </c>
      <c r="BO361" s="23">
        <f t="shared" si="245"/>
        <v>127.27330268951469</v>
      </c>
      <c r="BP361" s="23">
        <f t="shared" si="277"/>
        <v>753.8385067288757</v>
      </c>
    </row>
    <row r="362" spans="1:68" x14ac:dyDescent="0.25">
      <c r="A362" s="23"/>
      <c r="B362" s="25">
        <v>348</v>
      </c>
      <c r="C362" s="23">
        <f t="shared" si="246"/>
        <v>997.43066099333657</v>
      </c>
      <c r="D362" s="23">
        <f t="shared" si="278"/>
        <v>12623.40946116526</v>
      </c>
      <c r="E362" s="23">
        <f t="shared" si="247"/>
        <v>48.652723964907771</v>
      </c>
      <c r="F362" s="23">
        <f t="shared" si="248"/>
        <v>948.77793702842882</v>
      </c>
      <c r="G362" s="23">
        <f t="shared" si="249"/>
        <v>9.7831423324030755</v>
      </c>
      <c r="I362" s="25">
        <v>348</v>
      </c>
      <c r="J362" s="23">
        <f t="shared" si="240"/>
        <v>980.4839070089065</v>
      </c>
      <c r="K362" s="23">
        <f t="shared" si="279"/>
        <v>12426.83928555579</v>
      </c>
      <c r="L362" s="23">
        <f t="shared" si="250"/>
        <v>45.306184895255484</v>
      </c>
      <c r="M362" s="23">
        <f t="shared" si="251"/>
        <v>935.17772211365104</v>
      </c>
      <c r="N362" s="23">
        <f t="shared" si="252"/>
        <v>8.8023444939353528</v>
      </c>
      <c r="O362" s="8"/>
      <c r="P362" s="25">
        <v>348</v>
      </c>
      <c r="Q362" s="23">
        <f t="shared" si="241"/>
        <v>839.98748210373606</v>
      </c>
      <c r="R362" s="23">
        <f t="shared" si="280"/>
        <v>54973.56555830939</v>
      </c>
      <c r="S362" s="23">
        <f t="shared" si="253"/>
        <v>171.79239236971682</v>
      </c>
      <c r="T362" s="23">
        <f t="shared" si="254"/>
        <v>668.19508973401923</v>
      </c>
      <c r="U362" s="23">
        <f t="shared" si="255"/>
        <v>38.939608937135823</v>
      </c>
      <c r="V362" s="8"/>
      <c r="W362" s="25">
        <v>348</v>
      </c>
      <c r="X362" s="23">
        <f t="shared" si="242"/>
        <v>839.98748210373606</v>
      </c>
      <c r="Y362" s="23">
        <f t="shared" si="281"/>
        <v>10684.652029897663</v>
      </c>
      <c r="Z362" s="23">
        <f t="shared" si="256"/>
        <v>33.389537593430191</v>
      </c>
      <c r="AA362" s="23">
        <f t="shared" si="257"/>
        <v>806.59794451030587</v>
      </c>
      <c r="AB362" s="23">
        <f t="shared" si="258"/>
        <v>7.5682951878441784</v>
      </c>
      <c r="AC362" s="8"/>
      <c r="AD362" s="25">
        <v>348</v>
      </c>
      <c r="AE362" s="23">
        <f t="shared" si="243"/>
        <v>1113.5329199293101</v>
      </c>
      <c r="AF362" s="23">
        <f t="shared" si="282"/>
        <v>12308.632265023174</v>
      </c>
      <c r="AG362" s="23">
        <f t="shared" si="259"/>
        <v>53.067081429969576</v>
      </c>
      <c r="AH362" s="23">
        <f t="shared" si="260"/>
        <v>1060.4658384993404</v>
      </c>
      <c r="AJ362" s="25">
        <v>348</v>
      </c>
      <c r="AK362" s="23">
        <f t="shared" si="261"/>
        <v>1024.3979982413966</v>
      </c>
      <c r="AL362" s="23">
        <f t="shared" si="283"/>
        <v>12955.366247272745</v>
      </c>
      <c r="AM362" s="23">
        <f t="shared" si="262"/>
        <v>51.281658062121288</v>
      </c>
      <c r="AN362" s="23">
        <f t="shared" si="263"/>
        <v>973.11634017927531</v>
      </c>
      <c r="AO362" s="23">
        <f t="shared" si="264"/>
        <v>9.1767177584848607</v>
      </c>
      <c r="AQ362" s="25">
        <v>348</v>
      </c>
      <c r="AR362" s="23">
        <f t="shared" si="265"/>
        <v>1130.4596550170538</v>
      </c>
      <c r="AS362" s="23">
        <f t="shared" si="284"/>
        <v>14224.857076240782</v>
      </c>
      <c r="AT362" s="23">
        <f t="shared" si="266"/>
        <v>66.679017544878661</v>
      </c>
      <c r="AU362" s="23">
        <f t="shared" si="267"/>
        <v>1063.7806374721752</v>
      </c>
      <c r="AV362" s="23">
        <f t="shared" si="268"/>
        <v>10.075940429003888</v>
      </c>
      <c r="AW362" s="23"/>
      <c r="AX362" s="25">
        <v>348</v>
      </c>
      <c r="AY362" s="23">
        <f t="shared" si="269"/>
        <v>1194.4913688271995</v>
      </c>
      <c r="AZ362" s="23">
        <f t="shared" si="285"/>
        <v>14976.690068308295</v>
      </c>
      <c r="BA362" s="23">
        <f t="shared" si="270"/>
        <v>78.003594105772365</v>
      </c>
      <c r="BB362" s="23">
        <f t="shared" si="271"/>
        <v>1116.4877747214271</v>
      </c>
      <c r="BC362" s="23">
        <f t="shared" si="272"/>
        <v>11.606934802938929</v>
      </c>
      <c r="BD362" s="23"/>
      <c r="BE362" s="25">
        <v>348</v>
      </c>
      <c r="BF362" s="23">
        <f t="shared" si="273"/>
        <v>1008.556220625067</v>
      </c>
      <c r="BG362" s="23">
        <f t="shared" si="286"/>
        <v>12782.633120812872</v>
      </c>
      <c r="BH362" s="23">
        <f t="shared" si="274"/>
        <v>46.603349919630261</v>
      </c>
      <c r="BI362" s="23">
        <f t="shared" si="275"/>
        <v>961.95287070543668</v>
      </c>
      <c r="BJ362" s="23">
        <f t="shared" si="276"/>
        <v>3.7282679935704213</v>
      </c>
      <c r="BL362" s="25">
        <v>348</v>
      </c>
      <c r="BM362" s="23">
        <f t="shared" si="244"/>
        <v>881.11180941839041</v>
      </c>
      <c r="BN362" s="23">
        <f t="shared" si="287"/>
        <v>39973.61835391583</v>
      </c>
      <c r="BO362" s="23">
        <f t="shared" si="245"/>
        <v>124.91755735598696</v>
      </c>
      <c r="BP362" s="23">
        <f t="shared" si="277"/>
        <v>756.19425206240339</v>
      </c>
    </row>
    <row r="363" spans="1:68" x14ac:dyDescent="0.25">
      <c r="A363" s="23">
        <f>A351*1.03</f>
        <v>471313.10120187607</v>
      </c>
      <c r="B363" s="25">
        <v>349</v>
      </c>
      <c r="C363" s="23">
        <f t="shared" si="246"/>
        <v>997.43066099333657</v>
      </c>
      <c r="D363" s="23">
        <f t="shared" si="278"/>
        <v>11674.631524136832</v>
      </c>
      <c r="E363" s="23">
        <f t="shared" si="247"/>
        <v>44.995975665944044</v>
      </c>
      <c r="F363" s="23">
        <f t="shared" si="248"/>
        <v>952.43468532739257</v>
      </c>
      <c r="G363" s="23">
        <f t="shared" si="249"/>
        <v>9.0478394312060448</v>
      </c>
      <c r="I363" s="25">
        <v>349</v>
      </c>
      <c r="J363" s="23">
        <f t="shared" si="240"/>
        <v>980.4839070089065</v>
      </c>
      <c r="K363" s="23">
        <f t="shared" si="279"/>
        <v>11491.66156344214</v>
      </c>
      <c r="L363" s="23">
        <f t="shared" si="250"/>
        <v>41.896682783382794</v>
      </c>
      <c r="M363" s="23">
        <f t="shared" si="251"/>
        <v>938.58722422552376</v>
      </c>
      <c r="N363" s="23">
        <f t="shared" si="252"/>
        <v>8.1399269407715167</v>
      </c>
      <c r="O363" s="8"/>
      <c r="P363" s="25">
        <v>349</v>
      </c>
      <c r="Q363" s="23">
        <f t="shared" si="241"/>
        <v>839.98748210373606</v>
      </c>
      <c r="R363" s="23">
        <f t="shared" si="280"/>
        <v>54305.370468575369</v>
      </c>
      <c r="S363" s="23">
        <f t="shared" si="253"/>
        <v>169.70428271429802</v>
      </c>
      <c r="T363" s="23">
        <f t="shared" si="254"/>
        <v>670.2831993894381</v>
      </c>
      <c r="U363" s="23">
        <f t="shared" si="255"/>
        <v>38.466304081907559</v>
      </c>
      <c r="V363" s="8"/>
      <c r="W363" s="25">
        <v>349</v>
      </c>
      <c r="X363" s="23">
        <f t="shared" si="242"/>
        <v>839.98748210373606</v>
      </c>
      <c r="Y363" s="23">
        <f t="shared" si="281"/>
        <v>9878.0540853873572</v>
      </c>
      <c r="Z363" s="23">
        <f t="shared" si="256"/>
        <v>30.868919016835488</v>
      </c>
      <c r="AA363" s="23">
        <f t="shared" si="257"/>
        <v>809.11856308690062</v>
      </c>
      <c r="AB363" s="23">
        <f t="shared" si="258"/>
        <v>6.9969549771493789</v>
      </c>
      <c r="AC363" s="8"/>
      <c r="AD363" s="25">
        <v>349</v>
      </c>
      <c r="AE363" s="23">
        <f t="shared" si="243"/>
        <v>1113.5329199293101</v>
      </c>
      <c r="AF363" s="23">
        <f t="shared" si="282"/>
        <v>11248.166426523834</v>
      </c>
      <c r="AG363" s="23">
        <f t="shared" si="259"/>
        <v>48.495019661152121</v>
      </c>
      <c r="AH363" s="23">
        <f t="shared" si="260"/>
        <v>1065.037900268158</v>
      </c>
      <c r="AJ363" s="25">
        <v>349</v>
      </c>
      <c r="AK363" s="23">
        <f t="shared" si="261"/>
        <v>1024.3979982413966</v>
      </c>
      <c r="AL363" s="23">
        <f t="shared" si="283"/>
        <v>11982.24990709347</v>
      </c>
      <c r="AM363" s="23">
        <f t="shared" si="262"/>
        <v>47.429739215578323</v>
      </c>
      <c r="AN363" s="23">
        <f t="shared" si="263"/>
        <v>976.96825902581827</v>
      </c>
      <c r="AO363" s="23">
        <f t="shared" si="264"/>
        <v>8.4874270175245421</v>
      </c>
      <c r="AQ363" s="25">
        <v>349</v>
      </c>
      <c r="AR363" s="23">
        <f t="shared" si="265"/>
        <v>1130.4596550170538</v>
      </c>
      <c r="AS363" s="23">
        <f t="shared" si="284"/>
        <v>13161.076438768607</v>
      </c>
      <c r="AT363" s="23">
        <f t="shared" si="266"/>
        <v>61.692545806727843</v>
      </c>
      <c r="AU363" s="23">
        <f t="shared" si="267"/>
        <v>1068.767109210326</v>
      </c>
      <c r="AV363" s="23">
        <f t="shared" si="268"/>
        <v>9.3224291441277636</v>
      </c>
      <c r="AW363" s="23"/>
      <c r="AX363" s="25">
        <v>349</v>
      </c>
      <c r="AY363" s="23">
        <f t="shared" si="269"/>
        <v>1194.4913688271995</v>
      </c>
      <c r="AZ363" s="23">
        <f t="shared" si="285"/>
        <v>13860.202293586868</v>
      </c>
      <c r="BA363" s="23">
        <f t="shared" si="270"/>
        <v>72.188553612431605</v>
      </c>
      <c r="BB363" s="23">
        <f t="shared" si="271"/>
        <v>1122.3028152147679</v>
      </c>
      <c r="BC363" s="23">
        <f t="shared" si="272"/>
        <v>10.741656777529823</v>
      </c>
      <c r="BD363" s="23"/>
      <c r="BE363" s="25">
        <v>349</v>
      </c>
      <c r="BF363" s="23">
        <f t="shared" si="273"/>
        <v>1008.556220625067</v>
      </c>
      <c r="BG363" s="23">
        <f t="shared" si="286"/>
        <v>11820.680250107436</v>
      </c>
      <c r="BH363" s="23">
        <f t="shared" si="274"/>
        <v>43.09623007851669</v>
      </c>
      <c r="BI363" s="23">
        <f t="shared" si="275"/>
        <v>965.45999054655033</v>
      </c>
      <c r="BJ363" s="23">
        <f t="shared" si="276"/>
        <v>3.4476984062813361</v>
      </c>
      <c r="BL363" s="25">
        <v>349</v>
      </c>
      <c r="BM363" s="23">
        <f t="shared" si="244"/>
        <v>881.11180941839041</v>
      </c>
      <c r="BN363" s="23">
        <f t="shared" si="287"/>
        <v>39217.424101853423</v>
      </c>
      <c r="BO363" s="23">
        <f t="shared" si="245"/>
        <v>122.55445031829194</v>
      </c>
      <c r="BP363" s="23">
        <f t="shared" si="277"/>
        <v>758.55735910009844</v>
      </c>
    </row>
    <row r="364" spans="1:68" x14ac:dyDescent="0.25">
      <c r="A364" s="23"/>
      <c r="B364" s="25">
        <v>350</v>
      </c>
      <c r="C364" s="23">
        <f t="shared" si="246"/>
        <v>997.43066099333657</v>
      </c>
      <c r="D364" s="23">
        <f t="shared" si="278"/>
        <v>10722.196838809439</v>
      </c>
      <c r="E364" s="23">
        <f t="shared" si="247"/>
        <v>41.325133649578049</v>
      </c>
      <c r="F364" s="23">
        <f t="shared" si="248"/>
        <v>956.10552734375847</v>
      </c>
      <c r="G364" s="23">
        <f t="shared" si="249"/>
        <v>8.309702550077315</v>
      </c>
      <c r="I364" s="25">
        <v>350</v>
      </c>
      <c r="J364" s="23">
        <f t="shared" si="240"/>
        <v>980.4839070089065</v>
      </c>
      <c r="K364" s="23">
        <f t="shared" si="279"/>
        <v>10553.074339216615</v>
      </c>
      <c r="L364" s="23">
        <f t="shared" si="250"/>
        <v>38.474750195060572</v>
      </c>
      <c r="M364" s="23">
        <f t="shared" si="251"/>
        <v>942.00915681384595</v>
      </c>
      <c r="N364" s="23">
        <f t="shared" si="252"/>
        <v>7.4750943236117697</v>
      </c>
      <c r="O364" s="8"/>
      <c r="P364" s="25">
        <v>350</v>
      </c>
      <c r="Q364" s="23">
        <f t="shared" si="241"/>
        <v>839.98748210373606</v>
      </c>
      <c r="R364" s="23">
        <f t="shared" si="280"/>
        <v>53635.087269185933</v>
      </c>
      <c r="S364" s="23">
        <f t="shared" si="253"/>
        <v>167.60964771620604</v>
      </c>
      <c r="T364" s="23">
        <f t="shared" si="254"/>
        <v>672.37783438753002</v>
      </c>
      <c r="U364" s="23">
        <f t="shared" si="255"/>
        <v>37.991520149006703</v>
      </c>
      <c r="V364" s="8"/>
      <c r="W364" s="25">
        <v>350</v>
      </c>
      <c r="X364" s="23">
        <f t="shared" si="242"/>
        <v>839.98748210373606</v>
      </c>
      <c r="Y364" s="23">
        <f t="shared" si="281"/>
        <v>9068.9355223004568</v>
      </c>
      <c r="Z364" s="23">
        <f t="shared" si="256"/>
        <v>28.340423507188927</v>
      </c>
      <c r="AA364" s="23">
        <f t="shared" si="257"/>
        <v>811.64705859654714</v>
      </c>
      <c r="AB364" s="23">
        <f t="shared" si="258"/>
        <v>6.4238293282961569</v>
      </c>
      <c r="AC364" s="8"/>
      <c r="AD364" s="25">
        <v>350</v>
      </c>
      <c r="AE364" s="23">
        <f t="shared" si="243"/>
        <v>1113.5329199293101</v>
      </c>
      <c r="AF364" s="23">
        <f t="shared" si="282"/>
        <v>10183.128526255676</v>
      </c>
      <c r="AG364" s="23">
        <f t="shared" si="259"/>
        <v>43.903246037356418</v>
      </c>
      <c r="AH364" s="23">
        <f t="shared" si="260"/>
        <v>1069.6296738919536</v>
      </c>
      <c r="AJ364" s="25">
        <v>350</v>
      </c>
      <c r="AK364" s="23">
        <f t="shared" si="261"/>
        <v>1024.3979982413966</v>
      </c>
      <c r="AL364" s="23">
        <f t="shared" si="283"/>
        <v>11005.281648067652</v>
      </c>
      <c r="AM364" s="23">
        <f t="shared" si="262"/>
        <v>43.562573190267791</v>
      </c>
      <c r="AN364" s="23">
        <f t="shared" si="263"/>
        <v>980.83542505112882</v>
      </c>
      <c r="AO364" s="23">
        <f t="shared" si="264"/>
        <v>7.7954078340479205</v>
      </c>
      <c r="AQ364" s="25">
        <v>350</v>
      </c>
      <c r="AR364" s="23">
        <f t="shared" si="265"/>
        <v>1130.4596550170538</v>
      </c>
      <c r="AS364" s="23">
        <f t="shared" si="284"/>
        <v>12092.30932955828</v>
      </c>
      <c r="AT364" s="23">
        <f t="shared" si="266"/>
        <v>56.682699982304435</v>
      </c>
      <c r="AU364" s="23">
        <f t="shared" si="267"/>
        <v>1073.7769550347493</v>
      </c>
      <c r="AV364" s="23">
        <f t="shared" si="268"/>
        <v>8.565385775103783</v>
      </c>
      <c r="AW364" s="23"/>
      <c r="AX364" s="25">
        <v>350</v>
      </c>
      <c r="AY364" s="23">
        <f t="shared" si="269"/>
        <v>1194.4913688271995</v>
      </c>
      <c r="AZ364" s="23">
        <f t="shared" si="285"/>
        <v>12737.899478372101</v>
      </c>
      <c r="BA364" s="23">
        <f t="shared" si="270"/>
        <v>66.343226449854683</v>
      </c>
      <c r="BB364" s="23">
        <f t="shared" si="271"/>
        <v>1128.1481423773448</v>
      </c>
      <c r="BC364" s="23">
        <f t="shared" si="272"/>
        <v>9.8718720957383788</v>
      </c>
      <c r="BD364" s="23"/>
      <c r="BE364" s="25">
        <v>350</v>
      </c>
      <c r="BF364" s="23">
        <f t="shared" si="273"/>
        <v>1008.556220625067</v>
      </c>
      <c r="BG364" s="23">
        <f t="shared" si="286"/>
        <v>10855.220259560885</v>
      </c>
      <c r="BH364" s="23">
        <f t="shared" si="274"/>
        <v>39.576323862982392</v>
      </c>
      <c r="BI364" s="23">
        <f t="shared" si="275"/>
        <v>968.97989676208465</v>
      </c>
      <c r="BJ364" s="23">
        <f t="shared" si="276"/>
        <v>3.1661059090385919</v>
      </c>
      <c r="BL364" s="25">
        <v>350</v>
      </c>
      <c r="BM364" s="23">
        <f t="shared" si="244"/>
        <v>881.11180941839041</v>
      </c>
      <c r="BN364" s="23">
        <f t="shared" si="287"/>
        <v>38458.866742753322</v>
      </c>
      <c r="BO364" s="23">
        <f t="shared" si="245"/>
        <v>120.18395857110411</v>
      </c>
      <c r="BP364" s="23">
        <f t="shared" si="277"/>
        <v>760.92785084728632</v>
      </c>
    </row>
    <row r="365" spans="1:68" x14ac:dyDescent="0.25">
      <c r="A365" s="23"/>
      <c r="B365" s="25">
        <v>351</v>
      </c>
      <c r="C365" s="23">
        <f t="shared" si="246"/>
        <v>997.43066099333657</v>
      </c>
      <c r="D365" s="23">
        <f t="shared" si="278"/>
        <v>9766.0913114656814</v>
      </c>
      <c r="E365" s="23">
        <f t="shared" si="247"/>
        <v>37.64014359627398</v>
      </c>
      <c r="F365" s="23">
        <f t="shared" si="248"/>
        <v>959.79051739706256</v>
      </c>
      <c r="G365" s="23">
        <f t="shared" si="249"/>
        <v>7.5687207663859031</v>
      </c>
      <c r="I365" s="25">
        <v>351</v>
      </c>
      <c r="J365" s="23">
        <f t="shared" si="240"/>
        <v>980.4839070089065</v>
      </c>
      <c r="K365" s="23">
        <f t="shared" si="279"/>
        <v>9611.06518240277</v>
      </c>
      <c r="L365" s="23">
        <f t="shared" si="250"/>
        <v>35.040341810843429</v>
      </c>
      <c r="M365" s="23">
        <f t="shared" si="251"/>
        <v>945.44356519806308</v>
      </c>
      <c r="N365" s="23">
        <f t="shared" si="252"/>
        <v>6.8078378375352955</v>
      </c>
      <c r="O365" s="8"/>
      <c r="P365" s="25">
        <v>351</v>
      </c>
      <c r="Q365" s="23">
        <f t="shared" si="241"/>
        <v>839.98748210373606</v>
      </c>
      <c r="R365" s="23">
        <f t="shared" si="280"/>
        <v>52962.709434798402</v>
      </c>
      <c r="S365" s="23">
        <f t="shared" si="253"/>
        <v>165.508466983745</v>
      </c>
      <c r="T365" s="23">
        <f t="shared" si="254"/>
        <v>674.47901511999112</v>
      </c>
      <c r="U365" s="23">
        <f t="shared" si="255"/>
        <v>37.515252516315535</v>
      </c>
      <c r="V365" s="8"/>
      <c r="W365" s="25">
        <v>351</v>
      </c>
      <c r="X365" s="23">
        <f t="shared" si="242"/>
        <v>839.98748210373606</v>
      </c>
      <c r="Y365" s="23">
        <f t="shared" si="281"/>
        <v>8257.2884637039097</v>
      </c>
      <c r="Z365" s="23">
        <f t="shared" si="256"/>
        <v>25.804026449074716</v>
      </c>
      <c r="AA365" s="23">
        <f t="shared" si="257"/>
        <v>814.18345565466132</v>
      </c>
      <c r="AB365" s="23">
        <f t="shared" si="258"/>
        <v>5.84891266179027</v>
      </c>
      <c r="AC365" s="8"/>
      <c r="AD365" s="25">
        <v>351</v>
      </c>
      <c r="AE365" s="23">
        <f t="shared" si="243"/>
        <v>1113.5329199293101</v>
      </c>
      <c r="AF365" s="23">
        <f t="shared" si="282"/>
        <v>9113.4988523637221</v>
      </c>
      <c r="AG365" s="23">
        <f t="shared" si="259"/>
        <v>39.291675573460587</v>
      </c>
      <c r="AH365" s="23">
        <f t="shared" si="260"/>
        <v>1074.2412443558494</v>
      </c>
      <c r="AJ365" s="25">
        <v>351</v>
      </c>
      <c r="AK365" s="23">
        <f t="shared" si="261"/>
        <v>1024.3979982413966</v>
      </c>
      <c r="AL365" s="23">
        <f t="shared" si="283"/>
        <v>10024.446223016523</v>
      </c>
      <c r="AM365" s="23">
        <f t="shared" si="262"/>
        <v>39.680099632773739</v>
      </c>
      <c r="AN365" s="23">
        <f t="shared" si="263"/>
        <v>984.71789860862293</v>
      </c>
      <c r="AO365" s="23">
        <f t="shared" si="264"/>
        <v>7.1006494079700371</v>
      </c>
      <c r="AQ365" s="25">
        <v>351</v>
      </c>
      <c r="AR365" s="23">
        <f t="shared" si="265"/>
        <v>1130.4596550170538</v>
      </c>
      <c r="AS365" s="23">
        <f t="shared" si="284"/>
        <v>11018.532374523531</v>
      </c>
      <c r="AT365" s="23">
        <f t="shared" si="266"/>
        <v>51.64937050557905</v>
      </c>
      <c r="AU365" s="23">
        <f t="shared" si="267"/>
        <v>1078.8102845114747</v>
      </c>
      <c r="AV365" s="23">
        <f t="shared" si="268"/>
        <v>7.8047937652875019</v>
      </c>
      <c r="AW365" s="23"/>
      <c r="AX365" s="25">
        <v>351</v>
      </c>
      <c r="AY365" s="23">
        <f t="shared" si="269"/>
        <v>1194.4913688271995</v>
      </c>
      <c r="AZ365" s="23">
        <f t="shared" si="285"/>
        <v>11609.751335994755</v>
      </c>
      <c r="BA365" s="23">
        <f t="shared" si="270"/>
        <v>60.467454874972681</v>
      </c>
      <c r="BB365" s="23">
        <f t="shared" si="271"/>
        <v>1134.0239139522268</v>
      </c>
      <c r="BC365" s="23">
        <f t="shared" si="272"/>
        <v>8.9975572853959349</v>
      </c>
      <c r="BD365" s="23"/>
      <c r="BE365" s="25">
        <v>351</v>
      </c>
      <c r="BF365" s="23">
        <f t="shared" si="273"/>
        <v>1008.556220625067</v>
      </c>
      <c r="BG365" s="23">
        <f t="shared" si="286"/>
        <v>9886.2403627988006</v>
      </c>
      <c r="BH365" s="23">
        <f t="shared" si="274"/>
        <v>36.043584656037289</v>
      </c>
      <c r="BI365" s="23">
        <f t="shared" si="275"/>
        <v>972.5126359690297</v>
      </c>
      <c r="BJ365" s="23">
        <f t="shared" si="276"/>
        <v>2.8834867724829838</v>
      </c>
      <c r="BL365" s="25">
        <v>351</v>
      </c>
      <c r="BM365" s="23">
        <f t="shared" si="244"/>
        <v>881.11180941839041</v>
      </c>
      <c r="BN365" s="23">
        <f t="shared" si="287"/>
        <v>37697.938891906037</v>
      </c>
      <c r="BO365" s="23">
        <f t="shared" si="245"/>
        <v>117.80605903720635</v>
      </c>
      <c r="BP365" s="23">
        <f t="shared" si="277"/>
        <v>763.305750381184</v>
      </c>
    </row>
    <row r="366" spans="1:68" x14ac:dyDescent="0.25">
      <c r="A366" s="23"/>
      <c r="B366" s="25">
        <v>352</v>
      </c>
      <c r="C366" s="23">
        <f t="shared" si="246"/>
        <v>997.43066099333657</v>
      </c>
      <c r="D366" s="23">
        <f t="shared" si="278"/>
        <v>8806.3007940686184</v>
      </c>
      <c r="E366" s="23">
        <f t="shared" si="247"/>
        <v>33.940950977139465</v>
      </c>
      <c r="F366" s="23">
        <f t="shared" si="248"/>
        <v>963.48971001619714</v>
      </c>
      <c r="G366" s="23">
        <f t="shared" si="249"/>
        <v>6.8248831154031793</v>
      </c>
      <c r="I366" s="25">
        <v>352</v>
      </c>
      <c r="J366" s="23">
        <f t="shared" si="240"/>
        <v>980.4839070089065</v>
      </c>
      <c r="K366" s="23">
        <f t="shared" si="279"/>
        <v>8665.6216172047061</v>
      </c>
      <c r="L366" s="23">
        <f t="shared" si="250"/>
        <v>31.593412146058821</v>
      </c>
      <c r="M366" s="23">
        <f t="shared" si="251"/>
        <v>948.89049486284773</v>
      </c>
      <c r="N366" s="23">
        <f t="shared" si="252"/>
        <v>6.1381486455200003</v>
      </c>
      <c r="O366" s="8"/>
      <c r="P366" s="25">
        <v>352</v>
      </c>
      <c r="Q366" s="23">
        <f t="shared" si="241"/>
        <v>839.98748210373606</v>
      </c>
      <c r="R366" s="23">
        <f t="shared" si="280"/>
        <v>52288.23041967841</v>
      </c>
      <c r="S366" s="23">
        <f t="shared" si="253"/>
        <v>163.40072006149501</v>
      </c>
      <c r="T366" s="23">
        <f t="shared" si="254"/>
        <v>676.58676204224105</v>
      </c>
      <c r="U366" s="23">
        <f t="shared" si="255"/>
        <v>37.037496547272212</v>
      </c>
      <c r="V366" s="8"/>
      <c r="W366" s="25">
        <v>352</v>
      </c>
      <c r="X366" s="23">
        <f t="shared" si="242"/>
        <v>839.98748210373606</v>
      </c>
      <c r="Y366" s="23">
        <f t="shared" si="281"/>
        <v>7443.1050080492487</v>
      </c>
      <c r="Z366" s="23">
        <f t="shared" si="256"/>
        <v>23.2597031501539</v>
      </c>
      <c r="AA366" s="23">
        <f t="shared" si="257"/>
        <v>816.72777895358217</v>
      </c>
      <c r="AB366" s="23">
        <f t="shared" si="258"/>
        <v>5.2721993807015517</v>
      </c>
      <c r="AC366" s="8"/>
      <c r="AD366" s="25">
        <v>352</v>
      </c>
      <c r="AE366" s="23">
        <f t="shared" si="243"/>
        <v>1113.5329199293101</v>
      </c>
      <c r="AF366" s="23">
        <f t="shared" si="282"/>
        <v>8039.2576080078725</v>
      </c>
      <c r="AG366" s="23">
        <f t="shared" si="259"/>
        <v>34.660222917940345</v>
      </c>
      <c r="AH366" s="23">
        <f t="shared" si="260"/>
        <v>1078.8726970113698</v>
      </c>
      <c r="AJ366" s="25">
        <v>352</v>
      </c>
      <c r="AK366" s="23">
        <f t="shared" si="261"/>
        <v>1024.3979982413966</v>
      </c>
      <c r="AL366" s="23">
        <f t="shared" si="283"/>
        <v>9039.728324407899</v>
      </c>
      <c r="AM366" s="23">
        <f t="shared" si="262"/>
        <v>35.782257950781272</v>
      </c>
      <c r="AN366" s="23">
        <f t="shared" si="263"/>
        <v>988.61574029061535</v>
      </c>
      <c r="AO366" s="23">
        <f t="shared" si="264"/>
        <v>6.4031408964555956</v>
      </c>
      <c r="AQ366" s="25">
        <v>352</v>
      </c>
      <c r="AR366" s="23">
        <f t="shared" si="265"/>
        <v>1130.4596550170538</v>
      </c>
      <c r="AS366" s="23">
        <f t="shared" si="284"/>
        <v>9939.7220900120556</v>
      </c>
      <c r="AT366" s="23">
        <f t="shared" si="266"/>
        <v>46.59244729693151</v>
      </c>
      <c r="AU366" s="23">
        <f t="shared" si="267"/>
        <v>1083.8672077201222</v>
      </c>
      <c r="AV366" s="23">
        <f t="shared" si="268"/>
        <v>7.0406364804252064</v>
      </c>
      <c r="AW366" s="23"/>
      <c r="AX366" s="25">
        <v>352</v>
      </c>
      <c r="AY366" s="23">
        <f t="shared" si="269"/>
        <v>1194.4913688271995</v>
      </c>
      <c r="AZ366" s="23">
        <f t="shared" si="285"/>
        <v>10475.727422042528</v>
      </c>
      <c r="BA366" s="23">
        <f t="shared" si="270"/>
        <v>54.561080323138164</v>
      </c>
      <c r="BB366" s="23">
        <f t="shared" si="271"/>
        <v>1139.9302885040613</v>
      </c>
      <c r="BC366" s="23">
        <f t="shared" si="272"/>
        <v>8.1186887520829583</v>
      </c>
      <c r="BD366" s="23"/>
      <c r="BE366" s="25">
        <v>352</v>
      </c>
      <c r="BF366" s="23">
        <f t="shared" si="273"/>
        <v>1008.556220625067</v>
      </c>
      <c r="BG366" s="23">
        <f t="shared" si="286"/>
        <v>8913.7277268297712</v>
      </c>
      <c r="BH366" s="23">
        <f t="shared" si="274"/>
        <v>32.497965670733535</v>
      </c>
      <c r="BI366" s="23">
        <f t="shared" si="275"/>
        <v>976.05825495433351</v>
      </c>
      <c r="BJ366" s="23">
        <f t="shared" si="276"/>
        <v>2.5998372536586833</v>
      </c>
      <c r="BL366" s="25">
        <v>352</v>
      </c>
      <c r="BM366" s="23">
        <f t="shared" si="244"/>
        <v>881.11180941839041</v>
      </c>
      <c r="BN366" s="23">
        <f t="shared" si="287"/>
        <v>36934.63314152485</v>
      </c>
      <c r="BO366" s="23">
        <f t="shared" si="245"/>
        <v>115.42072856726514</v>
      </c>
      <c r="BP366" s="23">
        <f t="shared" si="277"/>
        <v>765.69108085112521</v>
      </c>
    </row>
    <row r="367" spans="1:68" x14ac:dyDescent="0.25">
      <c r="A367" s="23"/>
      <c r="B367" s="25">
        <v>353</v>
      </c>
      <c r="C367" s="23">
        <f t="shared" si="246"/>
        <v>997.43066099333657</v>
      </c>
      <c r="D367" s="23">
        <f t="shared" si="278"/>
        <v>7842.8110840524214</v>
      </c>
      <c r="E367" s="23">
        <f t="shared" si="247"/>
        <v>30.227501053118708</v>
      </c>
      <c r="F367" s="23">
        <f t="shared" si="248"/>
        <v>967.20315994021792</v>
      </c>
      <c r="G367" s="23">
        <f t="shared" si="249"/>
        <v>6.0781785901406264</v>
      </c>
      <c r="I367" s="25">
        <v>353</v>
      </c>
      <c r="J367" s="23">
        <f t="shared" si="240"/>
        <v>980.4839070089065</v>
      </c>
      <c r="K367" s="23">
        <f t="shared" si="279"/>
        <v>7716.7311223418583</v>
      </c>
      <c r="L367" s="23">
        <f t="shared" si="250"/>
        <v>28.133915550204687</v>
      </c>
      <c r="M367" s="23">
        <f t="shared" si="251"/>
        <v>952.34999145870177</v>
      </c>
      <c r="N367" s="23">
        <f t="shared" si="252"/>
        <v>5.4660178783254834</v>
      </c>
      <c r="O367" s="8"/>
      <c r="P367" s="25">
        <v>353</v>
      </c>
      <c r="Q367" s="23">
        <f t="shared" si="241"/>
        <v>839.98748210373606</v>
      </c>
      <c r="R367" s="23">
        <f t="shared" si="280"/>
        <v>51611.643657636167</v>
      </c>
      <c r="S367" s="23">
        <f t="shared" si="253"/>
        <v>161.286386430113</v>
      </c>
      <c r="T367" s="23">
        <f t="shared" si="254"/>
        <v>678.70109567362306</v>
      </c>
      <c r="U367" s="23">
        <f t="shared" si="255"/>
        <v>36.558247590825623</v>
      </c>
      <c r="V367" s="8"/>
      <c r="W367" s="25">
        <v>353</v>
      </c>
      <c r="X367" s="23">
        <f t="shared" si="242"/>
        <v>839.98748210373606</v>
      </c>
      <c r="Y367" s="23">
        <f t="shared" si="281"/>
        <v>6626.3772290956667</v>
      </c>
      <c r="Z367" s="23">
        <f t="shared" si="256"/>
        <v>20.707428840923956</v>
      </c>
      <c r="AA367" s="23">
        <f t="shared" si="257"/>
        <v>819.28005326281209</v>
      </c>
      <c r="AB367" s="23">
        <f t="shared" si="258"/>
        <v>4.6936838706094308</v>
      </c>
      <c r="AC367" s="8"/>
      <c r="AD367" s="25">
        <v>353</v>
      </c>
      <c r="AE367" s="23">
        <f t="shared" si="243"/>
        <v>1113.5329199293101</v>
      </c>
      <c r="AF367" s="23">
        <f t="shared" si="282"/>
        <v>6960.3849109965031</v>
      </c>
      <c r="AG367" s="23">
        <f t="shared" si="259"/>
        <v>30.008802351289319</v>
      </c>
      <c r="AH367" s="23">
        <f t="shared" si="260"/>
        <v>1083.5241175780207</v>
      </c>
      <c r="AJ367" s="25">
        <v>353</v>
      </c>
      <c r="AK367" s="23">
        <f t="shared" si="261"/>
        <v>1024.3979982413966</v>
      </c>
      <c r="AL367" s="23">
        <f t="shared" si="283"/>
        <v>8051.1125841172834</v>
      </c>
      <c r="AM367" s="23">
        <f t="shared" si="262"/>
        <v>31.868987312130916</v>
      </c>
      <c r="AN367" s="23">
        <f t="shared" si="263"/>
        <v>992.52901092926572</v>
      </c>
      <c r="AO367" s="23">
        <f t="shared" si="264"/>
        <v>5.7028714137497429</v>
      </c>
      <c r="AQ367" s="25">
        <v>353</v>
      </c>
      <c r="AR367" s="23">
        <f t="shared" si="265"/>
        <v>1130.4596550170538</v>
      </c>
      <c r="AS367" s="23">
        <f t="shared" si="284"/>
        <v>8855.8548822919329</v>
      </c>
      <c r="AT367" s="23">
        <f t="shared" si="266"/>
        <v>41.511819760743435</v>
      </c>
      <c r="AU367" s="23">
        <f t="shared" si="267"/>
        <v>1088.9478352563103</v>
      </c>
      <c r="AV367" s="23">
        <f t="shared" si="268"/>
        <v>6.2728972082901198</v>
      </c>
      <c r="AW367" s="23"/>
      <c r="AX367" s="25">
        <v>353</v>
      </c>
      <c r="AY367" s="23">
        <f t="shared" si="269"/>
        <v>1194.4913688271995</v>
      </c>
      <c r="AZ367" s="23">
        <f t="shared" si="285"/>
        <v>9335.7971335384664</v>
      </c>
      <c r="BA367" s="23">
        <f t="shared" si="270"/>
        <v>48.623943403846177</v>
      </c>
      <c r="BB367" s="23">
        <f t="shared" si="271"/>
        <v>1145.8674254233533</v>
      </c>
      <c r="BC367" s="23">
        <f t="shared" si="272"/>
        <v>7.235242778492311</v>
      </c>
      <c r="BD367" s="23"/>
      <c r="BE367" s="25">
        <v>353</v>
      </c>
      <c r="BF367" s="23">
        <f t="shared" si="273"/>
        <v>1008.556220625067</v>
      </c>
      <c r="BG367" s="23">
        <f t="shared" si="286"/>
        <v>7937.6694718754379</v>
      </c>
      <c r="BH367" s="23">
        <f t="shared" si="274"/>
        <v>28.939419949545865</v>
      </c>
      <c r="BI367" s="23">
        <f t="shared" si="275"/>
        <v>979.61680067552118</v>
      </c>
      <c r="BJ367" s="23">
        <f t="shared" si="276"/>
        <v>2.3151535959636695</v>
      </c>
      <c r="BL367" s="25">
        <v>353</v>
      </c>
      <c r="BM367" s="23">
        <f t="shared" si="244"/>
        <v>881.11180941839041</v>
      </c>
      <c r="BN367" s="23">
        <f t="shared" si="287"/>
        <v>36168.942060673726</v>
      </c>
      <c r="BO367" s="23">
        <f t="shared" si="245"/>
        <v>113.02794393960538</v>
      </c>
      <c r="BP367" s="23">
        <f t="shared" si="277"/>
        <v>768.08386547878501</v>
      </c>
    </row>
    <row r="368" spans="1:68" x14ac:dyDescent="0.25">
      <c r="A368" s="23"/>
      <c r="B368" s="25">
        <v>354</v>
      </c>
      <c r="C368" s="23">
        <f t="shared" si="246"/>
        <v>997.43066099333657</v>
      </c>
      <c r="D368" s="23">
        <f t="shared" si="278"/>
        <v>6875.6079241122034</v>
      </c>
      <c r="E368" s="23">
        <f t="shared" si="247"/>
        <v>26.499738874182452</v>
      </c>
      <c r="F368" s="23">
        <f t="shared" si="248"/>
        <v>970.93092211915416</v>
      </c>
      <c r="G368" s="23">
        <f t="shared" si="249"/>
        <v>5.3285961411869573</v>
      </c>
      <c r="I368" s="25">
        <v>354</v>
      </c>
      <c r="J368" s="23">
        <f t="shared" si="240"/>
        <v>980.4839070089065</v>
      </c>
      <c r="K368" s="23">
        <f t="shared" si="279"/>
        <v>6764.3811308831564</v>
      </c>
      <c r="L368" s="23">
        <f t="shared" si="250"/>
        <v>24.661806206344838</v>
      </c>
      <c r="M368" s="23">
        <f t="shared" si="251"/>
        <v>955.82210080256164</v>
      </c>
      <c r="N368" s="23">
        <f t="shared" si="252"/>
        <v>4.7914366343755699</v>
      </c>
      <c r="O368" s="8"/>
      <c r="P368" s="25">
        <v>354</v>
      </c>
      <c r="Q368" s="23">
        <f t="shared" si="241"/>
        <v>839.98748210373606</v>
      </c>
      <c r="R368" s="23">
        <f t="shared" si="280"/>
        <v>50932.94256196254</v>
      </c>
      <c r="S368" s="23">
        <f t="shared" si="253"/>
        <v>159.16544550613293</v>
      </c>
      <c r="T368" s="23">
        <f t="shared" si="254"/>
        <v>680.82203659760307</v>
      </c>
      <c r="U368" s="23">
        <f t="shared" si="255"/>
        <v>36.077500981390138</v>
      </c>
      <c r="V368" s="8"/>
      <c r="W368" s="25">
        <v>354</v>
      </c>
      <c r="X368" s="23">
        <f t="shared" si="242"/>
        <v>839.98748210373606</v>
      </c>
      <c r="Y368" s="23">
        <f t="shared" si="281"/>
        <v>5807.0971758328542</v>
      </c>
      <c r="Z368" s="23">
        <f t="shared" si="256"/>
        <v>18.147178674477669</v>
      </c>
      <c r="AA368" s="23">
        <f t="shared" si="257"/>
        <v>821.84030342925837</v>
      </c>
      <c r="AB368" s="23">
        <f t="shared" si="258"/>
        <v>4.1133604995482722</v>
      </c>
      <c r="AC368" s="8"/>
      <c r="AD368" s="25">
        <v>354</v>
      </c>
      <c r="AE368" s="23">
        <f t="shared" si="243"/>
        <v>1113.5329199293101</v>
      </c>
      <c r="AF368" s="23">
        <f t="shared" si="282"/>
        <v>5876.860793418482</v>
      </c>
      <c r="AG368" s="23">
        <f t="shared" si="259"/>
        <v>25.337327784432517</v>
      </c>
      <c r="AH368" s="23">
        <f t="shared" si="260"/>
        <v>1088.1955921448775</v>
      </c>
      <c r="AJ368" s="25">
        <v>354</v>
      </c>
      <c r="AK368" s="23">
        <f t="shared" si="261"/>
        <v>1024.3979982413966</v>
      </c>
      <c r="AL368" s="23">
        <f t="shared" si="283"/>
        <v>7058.5835731880179</v>
      </c>
      <c r="AM368" s="23">
        <f t="shared" si="262"/>
        <v>27.940226643869241</v>
      </c>
      <c r="AN368" s="23">
        <f t="shared" si="263"/>
        <v>996.45777159752743</v>
      </c>
      <c r="AO368" s="23">
        <f t="shared" si="264"/>
        <v>4.9998300310081794</v>
      </c>
      <c r="AQ368" s="25">
        <v>354</v>
      </c>
      <c r="AR368" s="23">
        <f t="shared" si="265"/>
        <v>1130.4596550170538</v>
      </c>
      <c r="AS368" s="23">
        <f t="shared" si="284"/>
        <v>7766.9070470356228</v>
      </c>
      <c r="AT368" s="23">
        <f t="shared" si="266"/>
        <v>36.407376782979483</v>
      </c>
      <c r="AU368" s="23">
        <f t="shared" si="267"/>
        <v>1094.0522782340743</v>
      </c>
      <c r="AV368" s="23">
        <f t="shared" si="268"/>
        <v>5.5015591583168995</v>
      </c>
      <c r="AW368" s="23"/>
      <c r="AX368" s="25">
        <v>354</v>
      </c>
      <c r="AY368" s="23">
        <f t="shared" si="269"/>
        <v>1194.4913688271995</v>
      </c>
      <c r="AZ368" s="23">
        <f t="shared" si="285"/>
        <v>8189.9297081151126</v>
      </c>
      <c r="BA368" s="23">
        <f t="shared" si="270"/>
        <v>42.655883896432876</v>
      </c>
      <c r="BB368" s="23">
        <f t="shared" si="271"/>
        <v>1151.8354849307666</v>
      </c>
      <c r="BC368" s="23">
        <f t="shared" si="272"/>
        <v>6.3471955237892121</v>
      </c>
      <c r="BD368" s="23"/>
      <c r="BE368" s="25">
        <v>354</v>
      </c>
      <c r="BF368" s="23">
        <f t="shared" si="273"/>
        <v>1008.556220625067</v>
      </c>
      <c r="BG368" s="23">
        <f t="shared" si="286"/>
        <v>6958.0526711999164</v>
      </c>
      <c r="BH368" s="23">
        <f t="shared" si="274"/>
        <v>25.367900363749694</v>
      </c>
      <c r="BI368" s="23">
        <f t="shared" si="275"/>
        <v>983.18832026131736</v>
      </c>
      <c r="BJ368" s="23">
        <f t="shared" si="276"/>
        <v>2.0294320290999757</v>
      </c>
      <c r="BL368" s="25">
        <v>354</v>
      </c>
      <c r="BM368" s="23">
        <f t="shared" si="244"/>
        <v>881.11180941839041</v>
      </c>
      <c r="BN368" s="23">
        <f t="shared" si="287"/>
        <v>35400.858195194938</v>
      </c>
      <c r="BO368" s="23">
        <f t="shared" si="245"/>
        <v>110.62768185998418</v>
      </c>
      <c r="BP368" s="23">
        <f t="shared" si="277"/>
        <v>770.48412755840627</v>
      </c>
    </row>
    <row r="369" spans="1:68" x14ac:dyDescent="0.25">
      <c r="A369" s="23"/>
      <c r="B369" s="25">
        <v>355</v>
      </c>
      <c r="C369" s="23">
        <f t="shared" si="246"/>
        <v>997.43066099333657</v>
      </c>
      <c r="D369" s="23">
        <f t="shared" si="278"/>
        <v>5904.6770019930491</v>
      </c>
      <c r="E369" s="23">
        <f t="shared" si="247"/>
        <v>22.757609278514877</v>
      </c>
      <c r="F369" s="23">
        <f t="shared" si="248"/>
        <v>974.67305171482167</v>
      </c>
      <c r="G369" s="23">
        <f t="shared" si="249"/>
        <v>4.5761246765446133</v>
      </c>
      <c r="I369" s="25">
        <v>355</v>
      </c>
      <c r="J369" s="23">
        <f t="shared" si="240"/>
        <v>980.4839070089065</v>
      </c>
      <c r="K369" s="23">
        <f t="shared" si="279"/>
        <v>5808.5590300805943</v>
      </c>
      <c r="L369" s="23">
        <f t="shared" si="250"/>
        <v>21.177038130502165</v>
      </c>
      <c r="M369" s="23">
        <f t="shared" si="251"/>
        <v>959.30686887840432</v>
      </c>
      <c r="N369" s="23">
        <f t="shared" si="252"/>
        <v>4.1143959796404213</v>
      </c>
      <c r="O369" s="8"/>
      <c r="P369" s="25">
        <v>355</v>
      </c>
      <c r="Q369" s="23">
        <f t="shared" si="241"/>
        <v>839.98748210373606</v>
      </c>
      <c r="R369" s="23">
        <f t="shared" si="280"/>
        <v>50252.120525364939</v>
      </c>
      <c r="S369" s="23">
        <f t="shared" si="253"/>
        <v>157.03787664176542</v>
      </c>
      <c r="T369" s="23">
        <f t="shared" si="254"/>
        <v>682.94960546197058</v>
      </c>
      <c r="U369" s="23">
        <f t="shared" si="255"/>
        <v>35.595252038800169</v>
      </c>
      <c r="V369" s="8"/>
      <c r="W369" s="25">
        <v>355</v>
      </c>
      <c r="X369" s="23">
        <f t="shared" si="242"/>
        <v>839.98748210373606</v>
      </c>
      <c r="Y369" s="23">
        <f t="shared" si="281"/>
        <v>4985.2568724035955</v>
      </c>
      <c r="Z369" s="23">
        <f t="shared" si="256"/>
        <v>15.578927726261234</v>
      </c>
      <c r="AA369" s="23">
        <f t="shared" si="257"/>
        <v>824.40855437747484</v>
      </c>
      <c r="AB369" s="23">
        <f t="shared" si="258"/>
        <v>3.5312236179525471</v>
      </c>
      <c r="AC369" s="8"/>
      <c r="AD369" s="25">
        <v>355</v>
      </c>
      <c r="AE369" s="23">
        <f t="shared" si="243"/>
        <v>1113.5329199293101</v>
      </c>
      <c r="AF369" s="23">
        <f t="shared" si="282"/>
        <v>4788.6652012736049</v>
      </c>
      <c r="AG369" s="23">
        <f t="shared" si="259"/>
        <v>20.645712757133019</v>
      </c>
      <c r="AH369" s="23">
        <f t="shared" si="260"/>
        <v>1092.8872071721771</v>
      </c>
      <c r="AJ369" s="25">
        <v>355</v>
      </c>
      <c r="AK369" s="23">
        <f t="shared" si="261"/>
        <v>1024.3979982413966</v>
      </c>
      <c r="AL369" s="23">
        <f t="shared" si="283"/>
        <v>6062.1258015904905</v>
      </c>
      <c r="AM369" s="23">
        <f t="shared" si="262"/>
        <v>23.995914631295694</v>
      </c>
      <c r="AN369" s="23">
        <f t="shared" si="263"/>
        <v>1000.4020836101009</v>
      </c>
      <c r="AO369" s="23">
        <f t="shared" si="264"/>
        <v>4.294005776126598</v>
      </c>
      <c r="AQ369" s="25">
        <v>355</v>
      </c>
      <c r="AR369" s="23">
        <f t="shared" si="265"/>
        <v>1130.4596550170538</v>
      </c>
      <c r="AS369" s="23">
        <f t="shared" si="284"/>
        <v>6672.8547688015487</v>
      </c>
      <c r="AT369" s="23">
        <f t="shared" si="266"/>
        <v>31.27900672875726</v>
      </c>
      <c r="AU369" s="23">
        <f t="shared" si="267"/>
        <v>1099.1806482882967</v>
      </c>
      <c r="AV369" s="23">
        <f t="shared" si="268"/>
        <v>4.7266054612344304</v>
      </c>
      <c r="AW369" s="23"/>
      <c r="AX369" s="25">
        <v>355</v>
      </c>
      <c r="AY369" s="23">
        <f t="shared" si="269"/>
        <v>1194.4913688271995</v>
      </c>
      <c r="AZ369" s="23">
        <f t="shared" si="285"/>
        <v>7038.0942231843455</v>
      </c>
      <c r="BA369" s="23">
        <f t="shared" si="270"/>
        <v>36.656740745751797</v>
      </c>
      <c r="BB369" s="23">
        <f t="shared" si="271"/>
        <v>1157.8346280814476</v>
      </c>
      <c r="BC369" s="23">
        <f t="shared" si="272"/>
        <v>5.4545230229678676</v>
      </c>
      <c r="BD369" s="23"/>
      <c r="BE369" s="25">
        <v>355</v>
      </c>
      <c r="BF369" s="23">
        <f t="shared" si="273"/>
        <v>1008.556220625067</v>
      </c>
      <c r="BG369" s="23">
        <f t="shared" si="286"/>
        <v>5974.8643509385993</v>
      </c>
      <c r="BH369" s="23">
        <f t="shared" si="274"/>
        <v>21.783359612796975</v>
      </c>
      <c r="BI369" s="23">
        <f t="shared" si="275"/>
        <v>986.77286101227003</v>
      </c>
      <c r="BJ369" s="23">
        <f t="shared" si="276"/>
        <v>1.7426687690237583</v>
      </c>
      <c r="BL369" s="25">
        <v>355</v>
      </c>
      <c r="BM369" s="23">
        <f t="shared" si="244"/>
        <v>881.11180941839041</v>
      </c>
      <c r="BN369" s="23">
        <f t="shared" si="287"/>
        <v>34630.374067636534</v>
      </c>
      <c r="BO369" s="23">
        <f t="shared" si="245"/>
        <v>108.21991896136416</v>
      </c>
      <c r="BP369" s="23">
        <f t="shared" si="277"/>
        <v>772.89189045702619</v>
      </c>
    </row>
    <row r="370" spans="1:68" x14ac:dyDescent="0.25">
      <c r="A370" s="23"/>
      <c r="B370" s="25">
        <v>356</v>
      </c>
      <c r="C370" s="23">
        <f t="shared" si="246"/>
        <v>997.43066099333657</v>
      </c>
      <c r="D370" s="23">
        <f t="shared" si="278"/>
        <v>4930.0039502782274</v>
      </c>
      <c r="E370" s="23">
        <f t="shared" si="247"/>
        <v>19.001056891697335</v>
      </c>
      <c r="F370" s="23">
        <f t="shared" si="248"/>
        <v>978.42960410163926</v>
      </c>
      <c r="G370" s="23">
        <f t="shared" si="249"/>
        <v>3.8207530614656262</v>
      </c>
      <c r="I370" s="25">
        <v>356</v>
      </c>
      <c r="J370" s="23">
        <f t="shared" si="240"/>
        <v>980.4839070089065</v>
      </c>
      <c r="K370" s="23">
        <f t="shared" si="279"/>
        <v>4849.2521612021901</v>
      </c>
      <c r="L370" s="23">
        <f t="shared" si="250"/>
        <v>17.679565171049649</v>
      </c>
      <c r="M370" s="23">
        <f t="shared" si="251"/>
        <v>962.8043418378569</v>
      </c>
      <c r="N370" s="23">
        <f t="shared" si="252"/>
        <v>3.4348869475182182</v>
      </c>
      <c r="O370" s="8"/>
      <c r="P370" s="25">
        <v>356</v>
      </c>
      <c r="Q370" s="23">
        <f t="shared" si="241"/>
        <v>839.98748210373606</v>
      </c>
      <c r="R370" s="23">
        <f t="shared" si="280"/>
        <v>49569.170919902965</v>
      </c>
      <c r="S370" s="23">
        <f t="shared" si="253"/>
        <v>154.90365912469676</v>
      </c>
      <c r="T370" s="23">
        <f t="shared" si="254"/>
        <v>685.08382297903927</v>
      </c>
      <c r="U370" s="23">
        <f t="shared" si="255"/>
        <v>35.1114960682646</v>
      </c>
      <c r="V370" s="8"/>
      <c r="W370" s="25">
        <v>356</v>
      </c>
      <c r="X370" s="23">
        <f t="shared" si="242"/>
        <v>839.98748210373606</v>
      </c>
      <c r="Y370" s="23">
        <f t="shared" si="281"/>
        <v>4160.848318026121</v>
      </c>
      <c r="Z370" s="23">
        <f t="shared" si="256"/>
        <v>13.002650993831628</v>
      </c>
      <c r="AA370" s="23">
        <f t="shared" si="257"/>
        <v>826.98483110990446</v>
      </c>
      <c r="AB370" s="23">
        <f t="shared" si="258"/>
        <v>2.947267558601836</v>
      </c>
      <c r="AC370" s="8"/>
      <c r="AD370" s="25">
        <v>356</v>
      </c>
      <c r="AE370" s="23">
        <f t="shared" si="243"/>
        <v>1113.5329199293101</v>
      </c>
      <c r="AF370" s="23">
        <f t="shared" si="282"/>
        <v>3695.7779941014278</v>
      </c>
      <c r="AG370" s="23">
        <f t="shared" si="259"/>
        <v>15.933870436391727</v>
      </c>
      <c r="AH370" s="23">
        <f t="shared" si="260"/>
        <v>1097.5990494929183</v>
      </c>
      <c r="AJ370" s="25">
        <v>356</v>
      </c>
      <c r="AK370" s="23">
        <f t="shared" si="261"/>
        <v>1024.3979982413966</v>
      </c>
      <c r="AL370" s="23">
        <f t="shared" si="283"/>
        <v>5061.7237179803897</v>
      </c>
      <c r="AM370" s="23">
        <f t="shared" si="262"/>
        <v>20.035989717005712</v>
      </c>
      <c r="AN370" s="23">
        <f t="shared" si="263"/>
        <v>1004.3620085243909</v>
      </c>
      <c r="AO370" s="23">
        <f t="shared" si="264"/>
        <v>3.585387633569443</v>
      </c>
      <c r="AQ370" s="25">
        <v>356</v>
      </c>
      <c r="AR370" s="23">
        <f t="shared" si="265"/>
        <v>1130.4596550170538</v>
      </c>
      <c r="AS370" s="23">
        <f t="shared" si="284"/>
        <v>5573.6741205132521</v>
      </c>
      <c r="AT370" s="23">
        <f t="shared" si="266"/>
        <v>26.126597439905868</v>
      </c>
      <c r="AU370" s="23">
        <f t="shared" si="267"/>
        <v>1104.3330575771479</v>
      </c>
      <c r="AV370" s="23">
        <f t="shared" si="268"/>
        <v>3.9480191686968871</v>
      </c>
      <c r="AW370" s="23"/>
      <c r="AX370" s="25">
        <v>356</v>
      </c>
      <c r="AY370" s="23">
        <f t="shared" si="269"/>
        <v>1194.4913688271995</v>
      </c>
      <c r="AZ370" s="23">
        <f t="shared" si="285"/>
        <v>5880.2595951028979</v>
      </c>
      <c r="BA370" s="23">
        <f t="shared" si="270"/>
        <v>30.626352057827592</v>
      </c>
      <c r="BB370" s="23">
        <f t="shared" si="271"/>
        <v>1163.865016769372</v>
      </c>
      <c r="BC370" s="23">
        <f t="shared" si="272"/>
        <v>4.5572011862047459</v>
      </c>
      <c r="BD370" s="23"/>
      <c r="BE370" s="25">
        <v>356</v>
      </c>
      <c r="BF370" s="23">
        <f t="shared" si="273"/>
        <v>1008.556220625067</v>
      </c>
      <c r="BG370" s="23">
        <f t="shared" si="286"/>
        <v>4988.0914899263289</v>
      </c>
      <c r="BH370" s="23">
        <f t="shared" si="274"/>
        <v>18.185750223689737</v>
      </c>
      <c r="BI370" s="23">
        <f t="shared" si="275"/>
        <v>990.37047040137725</v>
      </c>
      <c r="BJ370" s="23">
        <f t="shared" si="276"/>
        <v>1.4548600178951794</v>
      </c>
      <c r="BL370" s="25">
        <v>356</v>
      </c>
      <c r="BM370" s="23">
        <f t="shared" si="244"/>
        <v>881.11180941839041</v>
      </c>
      <c r="BN370" s="23">
        <f t="shared" si="287"/>
        <v>33857.48217717951</v>
      </c>
      <c r="BO370" s="23">
        <f t="shared" si="245"/>
        <v>105.80463180368596</v>
      </c>
      <c r="BP370" s="23">
        <f t="shared" si="277"/>
        <v>775.30717761470441</v>
      </c>
    </row>
    <row r="371" spans="1:68" x14ac:dyDescent="0.25">
      <c r="A371" s="23"/>
      <c r="B371" s="25">
        <v>357</v>
      </c>
      <c r="C371" s="23">
        <f t="shared" si="246"/>
        <v>997.43066099333657</v>
      </c>
      <c r="D371" s="23">
        <f t="shared" si="278"/>
        <v>3951.5743461765883</v>
      </c>
      <c r="E371" s="23">
        <f t="shared" si="247"/>
        <v>15.230026125888934</v>
      </c>
      <c r="F371" s="23">
        <f t="shared" si="248"/>
        <v>982.20063486744766</v>
      </c>
      <c r="G371" s="23">
        <f t="shared" si="249"/>
        <v>3.0624701182868557</v>
      </c>
      <c r="I371" s="25">
        <v>357</v>
      </c>
      <c r="J371" s="23">
        <f t="shared" si="240"/>
        <v>980.4839070089065</v>
      </c>
      <c r="K371" s="23">
        <f t="shared" si="279"/>
        <v>3886.4478193643331</v>
      </c>
      <c r="L371" s="23">
        <f t="shared" si="250"/>
        <v>14.16934100809913</v>
      </c>
      <c r="M371" s="23">
        <f t="shared" si="251"/>
        <v>966.31456600080742</v>
      </c>
      <c r="N371" s="23">
        <f t="shared" si="252"/>
        <v>2.7529005387164029</v>
      </c>
      <c r="O371" s="8"/>
      <c r="P371" s="25">
        <v>357</v>
      </c>
      <c r="Q371" s="23">
        <f t="shared" si="241"/>
        <v>839.98748210373606</v>
      </c>
      <c r="R371" s="23">
        <f t="shared" si="280"/>
        <v>48884.087096923926</v>
      </c>
      <c r="S371" s="23">
        <f t="shared" si="253"/>
        <v>152.76277217788726</v>
      </c>
      <c r="T371" s="23">
        <f t="shared" si="254"/>
        <v>687.22470992584886</v>
      </c>
      <c r="U371" s="23">
        <f t="shared" si="255"/>
        <v>34.626228360321115</v>
      </c>
      <c r="V371" s="8"/>
      <c r="W371" s="25">
        <v>357</v>
      </c>
      <c r="X371" s="23">
        <f t="shared" si="242"/>
        <v>839.98748210373606</v>
      </c>
      <c r="Y371" s="23">
        <f t="shared" si="281"/>
        <v>3333.8634869162165</v>
      </c>
      <c r="Z371" s="23">
        <f t="shared" si="256"/>
        <v>10.418323396613175</v>
      </c>
      <c r="AA371" s="23">
        <f t="shared" si="257"/>
        <v>829.56915870712282</v>
      </c>
      <c r="AB371" s="23">
        <f t="shared" si="258"/>
        <v>2.3614866365656537</v>
      </c>
      <c r="AC371" s="8"/>
      <c r="AD371" s="25">
        <v>357</v>
      </c>
      <c r="AE371" s="23">
        <f t="shared" si="243"/>
        <v>1113.5329199293101</v>
      </c>
      <c r="AF371" s="23">
        <f t="shared" si="282"/>
        <v>2598.1789446085095</v>
      </c>
      <c r="AG371" s="23">
        <f t="shared" si="259"/>
        <v>11.20171361484026</v>
      </c>
      <c r="AH371" s="23">
        <f t="shared" si="260"/>
        <v>1102.3312063144699</v>
      </c>
      <c r="AJ371" s="25">
        <v>357</v>
      </c>
      <c r="AK371" s="23">
        <f t="shared" si="261"/>
        <v>1024.3979982413966</v>
      </c>
      <c r="AL371" s="23">
        <f t="shared" si="283"/>
        <v>4057.3617094559986</v>
      </c>
      <c r="AM371" s="23">
        <f t="shared" si="262"/>
        <v>16.060390099929997</v>
      </c>
      <c r="AN371" s="23">
        <f t="shared" si="263"/>
        <v>1008.3376081414666</v>
      </c>
      <c r="AO371" s="23">
        <f t="shared" si="264"/>
        <v>2.8739645441979991</v>
      </c>
      <c r="AQ371" s="25">
        <v>357</v>
      </c>
      <c r="AR371" s="23">
        <f t="shared" si="265"/>
        <v>1130.4596550170538</v>
      </c>
      <c r="AS371" s="23">
        <f t="shared" si="284"/>
        <v>4469.3410629361042</v>
      </c>
      <c r="AT371" s="23">
        <f t="shared" si="266"/>
        <v>20.950036232512989</v>
      </c>
      <c r="AU371" s="23">
        <f t="shared" si="267"/>
        <v>1109.5096187845409</v>
      </c>
      <c r="AV371" s="23">
        <f t="shared" si="268"/>
        <v>3.1657832529130738</v>
      </c>
      <c r="AW371" s="23"/>
      <c r="AX371" s="25">
        <v>357</v>
      </c>
      <c r="AY371" s="23">
        <f t="shared" si="269"/>
        <v>1194.4913688271995</v>
      </c>
      <c r="AZ371" s="23">
        <f t="shared" si="285"/>
        <v>4716.3945783335257</v>
      </c>
      <c r="BA371" s="23">
        <f t="shared" si="270"/>
        <v>24.564555095487112</v>
      </c>
      <c r="BB371" s="23">
        <f t="shared" si="271"/>
        <v>1169.9268137317124</v>
      </c>
      <c r="BC371" s="23">
        <f t="shared" si="272"/>
        <v>3.6552057982084825</v>
      </c>
      <c r="BD371" s="23"/>
      <c r="BE371" s="25">
        <v>357</v>
      </c>
      <c r="BF371" s="23">
        <f t="shared" si="273"/>
        <v>1008.556220625067</v>
      </c>
      <c r="BG371" s="23">
        <f t="shared" si="286"/>
        <v>3997.7210195249518</v>
      </c>
      <c r="BH371" s="23">
        <f t="shared" si="274"/>
        <v>14.575024550351385</v>
      </c>
      <c r="BI371" s="23">
        <f t="shared" si="275"/>
        <v>993.98119607471563</v>
      </c>
      <c r="BJ371" s="23">
        <f t="shared" si="276"/>
        <v>1.166001964028111</v>
      </c>
      <c r="BL371" s="25">
        <v>357</v>
      </c>
      <c r="BM371" s="23">
        <f t="shared" si="244"/>
        <v>881.11180941839041</v>
      </c>
      <c r="BN371" s="23">
        <f t="shared" si="287"/>
        <v>33082.174999564806</v>
      </c>
      <c r="BO371" s="23">
        <f t="shared" si="245"/>
        <v>103.38179687364001</v>
      </c>
      <c r="BP371" s="23">
        <f t="shared" si="277"/>
        <v>777.73001254475037</v>
      </c>
    </row>
    <row r="372" spans="1:68" x14ac:dyDescent="0.25">
      <c r="A372" s="23"/>
      <c r="B372" s="25">
        <v>358</v>
      </c>
      <c r="C372" s="23">
        <f t="shared" si="246"/>
        <v>997.43066099333657</v>
      </c>
      <c r="D372" s="23">
        <f t="shared" si="278"/>
        <v>2969.3737113091406</v>
      </c>
      <c r="E372" s="23">
        <f t="shared" si="247"/>
        <v>11.44446117900398</v>
      </c>
      <c r="F372" s="23">
        <f t="shared" si="248"/>
        <v>985.98619981433262</v>
      </c>
      <c r="G372" s="23">
        <f t="shared" si="249"/>
        <v>2.3012646262645839</v>
      </c>
      <c r="I372" s="25">
        <v>358</v>
      </c>
      <c r="J372" s="23">
        <f t="shared" si="240"/>
        <v>980.4839070089065</v>
      </c>
      <c r="K372" s="23">
        <f t="shared" si="279"/>
        <v>2920.1332533635259</v>
      </c>
      <c r="L372" s="23">
        <f t="shared" si="250"/>
        <v>10.646319152887854</v>
      </c>
      <c r="M372" s="23">
        <f t="shared" si="251"/>
        <v>969.83758785601867</v>
      </c>
      <c r="N372" s="23">
        <f t="shared" si="252"/>
        <v>2.0684277211324975</v>
      </c>
      <c r="O372" s="8"/>
      <c r="P372" s="25">
        <v>358</v>
      </c>
      <c r="Q372" s="23">
        <f t="shared" si="241"/>
        <v>839.98748210373606</v>
      </c>
      <c r="R372" s="23">
        <f t="shared" si="280"/>
        <v>48196.86238699808</v>
      </c>
      <c r="S372" s="23">
        <f t="shared" si="253"/>
        <v>150.61519495936898</v>
      </c>
      <c r="T372" s="23">
        <f t="shared" si="254"/>
        <v>689.37228714436708</v>
      </c>
      <c r="U372" s="23">
        <f t="shared" si="255"/>
        <v>34.139444190790307</v>
      </c>
      <c r="V372" s="8"/>
      <c r="W372" s="25">
        <v>358</v>
      </c>
      <c r="X372" s="23">
        <f t="shared" si="242"/>
        <v>839.98748210373606</v>
      </c>
      <c r="Y372" s="23">
        <f t="shared" si="281"/>
        <v>2504.2943282090937</v>
      </c>
      <c r="Z372" s="23">
        <f t="shared" si="256"/>
        <v>7.8259197756534169</v>
      </c>
      <c r="AA372" s="23">
        <f t="shared" si="257"/>
        <v>832.1615623280826</v>
      </c>
      <c r="AB372" s="23">
        <f t="shared" si="258"/>
        <v>1.7738751491481082</v>
      </c>
      <c r="AC372" s="8"/>
      <c r="AD372" s="25">
        <v>358</v>
      </c>
      <c r="AE372" s="23">
        <f t="shared" si="243"/>
        <v>1113.5329199293101</v>
      </c>
      <c r="AF372" s="23">
        <f t="shared" si="282"/>
        <v>1495.8477382940396</v>
      </c>
      <c r="AG372" s="23">
        <f t="shared" si="259"/>
        <v>6.4491547091269092</v>
      </c>
      <c r="AH372" s="23">
        <f t="shared" si="260"/>
        <v>1107.0837652201831</v>
      </c>
      <c r="AJ372" s="25">
        <v>358</v>
      </c>
      <c r="AK372" s="23">
        <f t="shared" si="261"/>
        <v>1024.3979982413966</v>
      </c>
      <c r="AL372" s="23">
        <f t="shared" si="283"/>
        <v>3049.0241013145319</v>
      </c>
      <c r="AM372" s="23">
        <f t="shared" si="262"/>
        <v>12.069053734370023</v>
      </c>
      <c r="AN372" s="23">
        <f t="shared" si="263"/>
        <v>1012.3289445070266</v>
      </c>
      <c r="AO372" s="23">
        <f t="shared" si="264"/>
        <v>2.1597254050977934</v>
      </c>
      <c r="AQ372" s="25">
        <v>358</v>
      </c>
      <c r="AR372" s="23">
        <f t="shared" si="265"/>
        <v>1130.4596550170538</v>
      </c>
      <c r="AS372" s="23">
        <f t="shared" si="284"/>
        <v>3359.8314441515631</v>
      </c>
      <c r="AT372" s="23">
        <f t="shared" si="266"/>
        <v>15.749209894460451</v>
      </c>
      <c r="AU372" s="23">
        <f t="shared" si="267"/>
        <v>1114.7104451225935</v>
      </c>
      <c r="AV372" s="23">
        <f t="shared" si="268"/>
        <v>2.3798806062740239</v>
      </c>
      <c r="AW372" s="23"/>
      <c r="AX372" s="25">
        <v>358</v>
      </c>
      <c r="AY372" s="23">
        <f t="shared" si="269"/>
        <v>1194.4913688271995</v>
      </c>
      <c r="AZ372" s="23">
        <f t="shared" si="285"/>
        <v>3546.4677646018135</v>
      </c>
      <c r="BA372" s="23">
        <f t="shared" si="270"/>
        <v>18.471186273967778</v>
      </c>
      <c r="BB372" s="23">
        <f t="shared" si="271"/>
        <v>1176.0201825532317</v>
      </c>
      <c r="BC372" s="23">
        <f t="shared" si="272"/>
        <v>2.7485125175664056</v>
      </c>
      <c r="BD372" s="23"/>
      <c r="BE372" s="25">
        <v>358</v>
      </c>
      <c r="BF372" s="23">
        <f t="shared" si="273"/>
        <v>1008.556220625067</v>
      </c>
      <c r="BG372" s="23">
        <f t="shared" si="286"/>
        <v>3003.7398234502361</v>
      </c>
      <c r="BH372" s="23">
        <f t="shared" si="274"/>
        <v>10.951134772995651</v>
      </c>
      <c r="BI372" s="23">
        <f t="shared" si="275"/>
        <v>997.6050858520714</v>
      </c>
      <c r="BJ372" s="23">
        <f t="shared" si="276"/>
        <v>0.87609078183965228</v>
      </c>
      <c r="BL372" s="25">
        <v>358</v>
      </c>
      <c r="BM372" s="23">
        <f t="shared" si="244"/>
        <v>881.11180941839041</v>
      </c>
      <c r="BN372" s="23">
        <f t="shared" si="287"/>
        <v>32304.444987020055</v>
      </c>
      <c r="BO372" s="23">
        <f t="shared" si="245"/>
        <v>100.95139058443766</v>
      </c>
      <c r="BP372" s="23">
        <f t="shared" si="277"/>
        <v>780.16041883395269</v>
      </c>
    </row>
    <row r="373" spans="1:68" x14ac:dyDescent="0.25">
      <c r="A373" s="23"/>
      <c r="B373" s="25">
        <v>359</v>
      </c>
      <c r="C373" s="23">
        <f t="shared" si="246"/>
        <v>997.43066099333657</v>
      </c>
      <c r="D373" s="23">
        <f t="shared" si="278"/>
        <v>1983.387511494808</v>
      </c>
      <c r="E373" s="23">
        <f t="shared" si="247"/>
        <v>7.644306033886239</v>
      </c>
      <c r="F373" s="23">
        <f t="shared" si="248"/>
        <v>989.78635495945036</v>
      </c>
      <c r="G373" s="23">
        <f t="shared" si="249"/>
        <v>1.5371253214084761</v>
      </c>
      <c r="I373" s="25">
        <v>359</v>
      </c>
      <c r="J373" s="23">
        <f t="shared" si="240"/>
        <v>980.4839070089065</v>
      </c>
      <c r="K373" s="23">
        <f t="shared" si="279"/>
        <v>1950.2956655075072</v>
      </c>
      <c r="L373" s="23">
        <f t="shared" si="250"/>
        <v>7.110452947162786</v>
      </c>
      <c r="M373" s="23">
        <f t="shared" si="251"/>
        <v>973.3734540617437</v>
      </c>
      <c r="N373" s="23">
        <f t="shared" si="252"/>
        <v>1.3814594297344844</v>
      </c>
      <c r="O373" s="8"/>
      <c r="P373" s="25">
        <v>359</v>
      </c>
      <c r="Q373" s="23">
        <f t="shared" si="241"/>
        <v>839.98748210373606</v>
      </c>
      <c r="R373" s="23">
        <f t="shared" si="280"/>
        <v>47507.490099853712</v>
      </c>
      <c r="S373" s="23">
        <f t="shared" si="253"/>
        <v>148.46090656204285</v>
      </c>
      <c r="T373" s="23">
        <f t="shared" si="254"/>
        <v>691.52657554169321</v>
      </c>
      <c r="U373" s="23">
        <f t="shared" si="255"/>
        <v>33.651138820729713</v>
      </c>
      <c r="V373" s="8"/>
      <c r="W373" s="25">
        <v>359</v>
      </c>
      <c r="X373" s="23">
        <f t="shared" si="242"/>
        <v>839.98748210373606</v>
      </c>
      <c r="Y373" s="23">
        <f t="shared" si="281"/>
        <v>1672.132765881011</v>
      </c>
      <c r="Z373" s="23">
        <f t="shared" si="256"/>
        <v>5.2254148933781588</v>
      </c>
      <c r="AA373" s="23">
        <f t="shared" si="257"/>
        <v>834.76206721035794</v>
      </c>
      <c r="AB373" s="23">
        <f t="shared" si="258"/>
        <v>1.1844273758323829</v>
      </c>
      <c r="AC373" s="8"/>
      <c r="AD373" s="25">
        <v>359</v>
      </c>
      <c r="AE373" s="23">
        <f t="shared" si="243"/>
        <v>1113.5329199293101</v>
      </c>
      <c r="AF373" s="23">
        <f t="shared" si="282"/>
        <v>388.7639730738565</v>
      </c>
      <c r="AG373" s="23">
        <f t="shared" si="259"/>
        <v>1.6761057582956396</v>
      </c>
      <c r="AH373" s="23">
        <f t="shared" si="260"/>
        <v>1111.8568141710145</v>
      </c>
      <c r="AJ373" s="25">
        <v>359</v>
      </c>
      <c r="AK373" s="23">
        <f t="shared" si="261"/>
        <v>1024.3979982413966</v>
      </c>
      <c r="AL373" s="23">
        <f t="shared" si="283"/>
        <v>2036.6951568075053</v>
      </c>
      <c r="AM373" s="23">
        <f t="shared" si="262"/>
        <v>8.0619183290297087</v>
      </c>
      <c r="AN373" s="23">
        <f t="shared" si="263"/>
        <v>1016.3360799123669</v>
      </c>
      <c r="AO373" s="23">
        <f t="shared" si="264"/>
        <v>1.4426590694053163</v>
      </c>
      <c r="AQ373" s="25">
        <v>359</v>
      </c>
      <c r="AR373" s="23">
        <f t="shared" si="265"/>
        <v>1130.4596550170538</v>
      </c>
      <c r="AS373" s="23">
        <f t="shared" si="284"/>
        <v>2245.1209990289699</v>
      </c>
      <c r="AT373" s="23">
        <f t="shared" si="266"/>
        <v>10.524004682948297</v>
      </c>
      <c r="AU373" s="23">
        <f t="shared" si="267"/>
        <v>1119.9356503341055</v>
      </c>
      <c r="AV373" s="23">
        <f t="shared" si="268"/>
        <v>1.5902940409788537</v>
      </c>
      <c r="AW373" s="23"/>
      <c r="AX373" s="25">
        <v>359</v>
      </c>
      <c r="AY373" s="23">
        <f t="shared" si="269"/>
        <v>1194.4913688271995</v>
      </c>
      <c r="AZ373" s="23">
        <f t="shared" si="285"/>
        <v>2370.4475820485818</v>
      </c>
      <c r="BA373" s="23">
        <f t="shared" si="270"/>
        <v>12.346081156503029</v>
      </c>
      <c r="BB373" s="23">
        <f t="shared" si="271"/>
        <v>1182.1452876706965</v>
      </c>
      <c r="BC373" s="23">
        <f t="shared" si="272"/>
        <v>1.8370968760876509</v>
      </c>
      <c r="BD373" s="23"/>
      <c r="BE373" s="25">
        <v>359</v>
      </c>
      <c r="BF373" s="23">
        <f t="shared" si="273"/>
        <v>1008.556220625067</v>
      </c>
      <c r="BG373" s="23">
        <f t="shared" si="286"/>
        <v>2006.1347375981647</v>
      </c>
      <c r="BH373" s="23">
        <f t="shared" si="274"/>
        <v>7.3140328974933082</v>
      </c>
      <c r="BI373" s="23">
        <f t="shared" si="275"/>
        <v>1001.2421877275737</v>
      </c>
      <c r="BJ373" s="23">
        <f t="shared" si="276"/>
        <v>0.58512263179946478</v>
      </c>
      <c r="BL373" s="25">
        <v>359</v>
      </c>
      <c r="BM373" s="23">
        <f t="shared" si="244"/>
        <v>881.11180941839041</v>
      </c>
      <c r="BN373" s="23">
        <f t="shared" si="287"/>
        <v>31524.284568186104</v>
      </c>
      <c r="BO373" s="23">
        <f t="shared" si="245"/>
        <v>98.513389275581559</v>
      </c>
      <c r="BP373" s="23">
        <f t="shared" si="277"/>
        <v>782.59842014280889</v>
      </c>
    </row>
    <row r="374" spans="1:68" x14ac:dyDescent="0.25">
      <c r="A374" s="23">
        <f>A363*1.03</f>
        <v>485452.49423793238</v>
      </c>
      <c r="B374" s="25">
        <v>360</v>
      </c>
      <c r="C374" s="23">
        <f t="shared" si="246"/>
        <v>997.43066099333657</v>
      </c>
      <c r="D374" s="23">
        <f t="shared" si="278"/>
        <v>993.60115653535763</v>
      </c>
      <c r="E374" s="23">
        <f t="shared" si="247"/>
        <v>3.8295044574800241</v>
      </c>
      <c r="F374" s="23">
        <f t="shared" si="248"/>
        <v>993.6011565358566</v>
      </c>
      <c r="G374" s="23">
        <f t="shared" si="249"/>
        <v>0.77004089631490213</v>
      </c>
      <c r="I374" s="25">
        <v>360</v>
      </c>
      <c r="J374" s="23">
        <f t="shared" si="240"/>
        <v>980.4839070089065</v>
      </c>
      <c r="K374" s="23">
        <f t="shared" si="279"/>
        <v>976.92221144576354</v>
      </c>
      <c r="L374" s="23">
        <f t="shared" si="250"/>
        <v>3.5616955625626794</v>
      </c>
      <c r="M374" s="23">
        <f t="shared" si="251"/>
        <v>976.92221144634379</v>
      </c>
      <c r="N374" s="23">
        <f t="shared" si="252"/>
        <v>0.69198656644074918</v>
      </c>
      <c r="O374" s="8"/>
      <c r="P374" s="25">
        <v>360</v>
      </c>
      <c r="Q374" s="23">
        <f t="shared" si="241"/>
        <v>839.98748210373606</v>
      </c>
      <c r="R374" s="23">
        <f t="shared" si="280"/>
        <v>46815.963524312021</v>
      </c>
      <c r="S374" s="23">
        <f t="shared" si="253"/>
        <v>146.29988601347506</v>
      </c>
      <c r="T374" s="23">
        <f t="shared" si="254"/>
        <v>693.68759609026097</v>
      </c>
      <c r="U374" s="23">
        <f t="shared" si="255"/>
        <v>33.161307496387685</v>
      </c>
      <c r="V374" s="8"/>
      <c r="W374" s="25">
        <v>360</v>
      </c>
      <c r="X374" s="23">
        <f t="shared" si="242"/>
        <v>839.98748210373606</v>
      </c>
      <c r="Y374" s="23">
        <f t="shared" si="281"/>
        <v>837.37069867065304</v>
      </c>
      <c r="Z374" s="23">
        <f t="shared" si="256"/>
        <v>2.6167834333457907</v>
      </c>
      <c r="AA374" s="23">
        <f>X374-Z374</f>
        <v>837.37069867039031</v>
      </c>
      <c r="AB374" s="23">
        <f t="shared" si="258"/>
        <v>0.59313757822504598</v>
      </c>
      <c r="AC374" s="8"/>
      <c r="AD374" s="25">
        <v>360</v>
      </c>
      <c r="AE374" s="23">
        <f t="shared" si="243"/>
        <v>1113.5329199293101</v>
      </c>
      <c r="AF374" s="23">
        <f t="shared" si="282"/>
        <v>-723.09284109715804</v>
      </c>
      <c r="AG374" s="23">
        <f t="shared" si="259"/>
        <v>-3.1175215778419139</v>
      </c>
      <c r="AH374" s="23">
        <f t="shared" si="260"/>
        <v>1116.650441507152</v>
      </c>
      <c r="AJ374" s="25">
        <v>360</v>
      </c>
      <c r="AK374" s="23">
        <f t="shared" si="261"/>
        <v>1024.3979982413966</v>
      </c>
      <c r="AL374" s="23">
        <f t="shared" si="283"/>
        <v>1020.3590768951384</v>
      </c>
      <c r="AM374" s="23">
        <f t="shared" si="262"/>
        <v>4.0389213460432565</v>
      </c>
      <c r="AN374" s="23">
        <f t="shared" si="263"/>
        <v>1020.3590768953534</v>
      </c>
      <c r="AO374" s="23">
        <f t="shared" si="264"/>
        <v>0.72275434613405642</v>
      </c>
      <c r="AQ374" s="25">
        <v>360</v>
      </c>
      <c r="AR374" s="23">
        <f t="shared" si="265"/>
        <v>1130.4596550170538</v>
      </c>
      <c r="AS374" s="23">
        <f t="shared" si="284"/>
        <v>1125.1853486948644</v>
      </c>
      <c r="AT374" s="23">
        <f t="shared" si="266"/>
        <v>5.2743063220071766</v>
      </c>
      <c r="AU374" s="23">
        <f t="shared" si="267"/>
        <v>1125.1853486950467</v>
      </c>
      <c r="AV374" s="23">
        <f t="shared" si="268"/>
        <v>0.79700628865886236</v>
      </c>
      <c r="AW374" s="23"/>
      <c r="AX374" s="25">
        <v>360</v>
      </c>
      <c r="AY374" s="23">
        <f t="shared" si="269"/>
        <v>1194.4913688271995</v>
      </c>
      <c r="AZ374" s="23">
        <f t="shared" si="285"/>
        <v>1188.3022943778853</v>
      </c>
      <c r="BA374" s="23">
        <f t="shared" si="270"/>
        <v>6.1890744498848189</v>
      </c>
      <c r="BB374" s="23">
        <f t="shared" si="271"/>
        <v>1188.3022943773146</v>
      </c>
      <c r="BC374" s="23">
        <f t="shared" si="272"/>
        <v>0.92093427814286111</v>
      </c>
      <c r="BD374" s="23"/>
      <c r="BE374" s="25">
        <v>360</v>
      </c>
      <c r="BF374" s="23">
        <f t="shared" si="273"/>
        <v>1008.556220625067</v>
      </c>
      <c r="BG374" s="23">
        <f t="shared" si="286"/>
        <v>1004.8925498705911</v>
      </c>
      <c r="BH374" s="23">
        <f t="shared" si="274"/>
        <v>3.6636707547365295</v>
      </c>
      <c r="BI374" s="23">
        <f t="shared" si="275"/>
        <v>1004.8925498703304</v>
      </c>
      <c r="BJ374" s="23">
        <f t="shared" si="276"/>
        <v>0.29309366037892243</v>
      </c>
      <c r="BL374" s="25">
        <v>360</v>
      </c>
      <c r="BM374" s="23">
        <f t="shared" si="244"/>
        <v>881.11180941839041</v>
      </c>
      <c r="BN374" s="23">
        <f t="shared" si="287"/>
        <v>30741.686148043296</v>
      </c>
      <c r="BO374" s="23">
        <f t="shared" si="245"/>
        <v>96.067769212635298</v>
      </c>
      <c r="BP374" s="23">
        <f t="shared" si="277"/>
        <v>785.0440402057551</v>
      </c>
    </row>
    <row r="375" spans="1:68" x14ac:dyDescent="0.25">
      <c r="A375" s="23"/>
      <c r="B375" s="25"/>
      <c r="F375" s="23"/>
      <c r="G375" s="23">
        <f>AVERAGE(G15:G374)</f>
        <v>92.204075255596862</v>
      </c>
      <c r="I375" s="25"/>
      <c r="M375" s="23"/>
      <c r="N375" s="23">
        <f>AVERAGE(N15:N374)</f>
        <v>84.512508282365147</v>
      </c>
      <c r="O375" s="8"/>
      <c r="P375" s="25"/>
      <c r="T375" s="23"/>
      <c r="U375" s="23">
        <f>AVERAGE(U15:U374)</f>
        <v>95.792021527949146</v>
      </c>
      <c r="V375" s="8"/>
      <c r="W375" s="25"/>
      <c r="AA375" s="23"/>
      <c r="AB375" s="23">
        <f>AVERAGE(AB15:AB374)</f>
        <v>76.196514462032113</v>
      </c>
      <c r="AC375" s="8"/>
      <c r="AD375" s="25"/>
      <c r="AH375" s="23"/>
      <c r="AJ375" s="25"/>
      <c r="AN375" s="23"/>
      <c r="AO375" s="23">
        <f>AVERAGE(AO15:AO374)</f>
        <v>85.698779217466239</v>
      </c>
      <c r="AQ375" s="25"/>
      <c r="AU375" s="23"/>
      <c r="AV375" s="23">
        <f>AVERAGE(AV15:AV374)</f>
        <v>88.394952807515239</v>
      </c>
      <c r="AW375" s="23"/>
      <c r="AX375" s="25"/>
      <c r="BB375" s="23"/>
      <c r="BC375" s="23">
        <f>AVERAGE(BC15:BC374)</f>
        <v>97.553649014820948</v>
      </c>
      <c r="BD375" s="23"/>
      <c r="BE375" s="25"/>
      <c r="BI375" s="23"/>
      <c r="BJ375" s="23">
        <f>AVERAGE(BJ15:BJ374)</f>
        <v>35.795608761116519</v>
      </c>
      <c r="BL375" s="25">
        <v>361</v>
      </c>
      <c r="BM375" s="23">
        <f t="shared" si="244"/>
        <v>881.11180941839041</v>
      </c>
      <c r="BN375" s="23">
        <f t="shared" si="287"/>
        <v>29956.642107837542</v>
      </c>
      <c r="BO375" s="23">
        <f t="shared" si="245"/>
        <v>93.614506586992306</v>
      </c>
      <c r="BP375" s="23">
        <f t="shared" si="277"/>
        <v>787.49730283139809</v>
      </c>
    </row>
    <row r="376" spans="1:68" x14ac:dyDescent="0.25">
      <c r="A376" s="23"/>
      <c r="B376" s="25"/>
      <c r="F376" s="23"/>
      <c r="G376" s="23"/>
      <c r="I376" s="25"/>
      <c r="M376" s="23"/>
      <c r="N376" s="23"/>
      <c r="O376" s="8"/>
      <c r="P376" s="25"/>
      <c r="T376" s="23"/>
      <c r="U376" s="23"/>
      <c r="V376" s="8"/>
      <c r="W376" s="25"/>
      <c r="AA376" s="23"/>
      <c r="AB376" s="23"/>
      <c r="AC376" s="8"/>
      <c r="AD376" s="25"/>
      <c r="AH376" s="23"/>
      <c r="AJ376" s="25"/>
      <c r="AN376" s="23"/>
      <c r="AO376" s="23"/>
      <c r="AQ376" s="25"/>
      <c r="AU376" s="23"/>
      <c r="AV376" s="23"/>
      <c r="AW376" s="23"/>
      <c r="AX376" s="25"/>
      <c r="BB376" s="23"/>
      <c r="BC376" s="23"/>
      <c r="BD376" s="23"/>
      <c r="BE376" s="25"/>
      <c r="BI376" s="23"/>
      <c r="BL376" s="25">
        <v>362</v>
      </c>
      <c r="BM376" s="23">
        <f t="shared" si="244"/>
        <v>881.11180941839041</v>
      </c>
      <c r="BN376" s="23">
        <f t="shared" si="287"/>
        <v>29169.144805006144</v>
      </c>
      <c r="BO376" s="23">
        <f t="shared" si="245"/>
        <v>91.153577515644187</v>
      </c>
      <c r="BP376" s="23">
        <f t="shared" si="277"/>
        <v>789.95823190274621</v>
      </c>
    </row>
    <row r="377" spans="1:68" x14ac:dyDescent="0.25">
      <c r="A377" s="23"/>
      <c r="B377" s="25"/>
      <c r="F377" s="23"/>
      <c r="G377" s="23"/>
      <c r="I377" s="25"/>
      <c r="M377" s="23"/>
      <c r="N377" s="23"/>
      <c r="O377" s="8"/>
      <c r="P377" s="25"/>
      <c r="T377" s="23"/>
      <c r="U377" s="23"/>
      <c r="V377" s="8"/>
      <c r="W377" s="25"/>
      <c r="AA377" s="23"/>
      <c r="AB377" s="23"/>
      <c r="AC377" s="8"/>
      <c r="AD377" s="25"/>
      <c r="AH377" s="23"/>
      <c r="AJ377" s="25"/>
      <c r="AN377" s="23"/>
      <c r="AO377" s="23"/>
      <c r="AQ377" s="25"/>
      <c r="AU377" s="23"/>
      <c r="AV377" s="23"/>
      <c r="AW377" s="23"/>
      <c r="AX377" s="25"/>
      <c r="BB377" s="23"/>
      <c r="BC377" s="23"/>
      <c r="BD377" s="23"/>
      <c r="BE377" s="25"/>
      <c r="BI377" s="23"/>
      <c r="BL377" s="25">
        <v>363</v>
      </c>
      <c r="BM377" s="23">
        <f t="shared" si="244"/>
        <v>881.11180941839041</v>
      </c>
      <c r="BN377" s="23">
        <f t="shared" si="287"/>
        <v>28379.186573103398</v>
      </c>
      <c r="BO377" s="23">
        <f t="shared" si="245"/>
        <v>88.684958040948104</v>
      </c>
      <c r="BP377" s="23">
        <f t="shared" si="277"/>
        <v>792.42685137744229</v>
      </c>
    </row>
    <row r="378" spans="1:68" x14ac:dyDescent="0.25">
      <c r="A378" s="23"/>
      <c r="B378" s="25"/>
      <c r="F378" s="23"/>
      <c r="G378" s="23"/>
      <c r="I378" s="25"/>
      <c r="M378" s="23"/>
      <c r="N378" s="23"/>
      <c r="O378" s="8"/>
      <c r="P378" s="25"/>
      <c r="T378" s="23"/>
      <c r="U378" s="23"/>
      <c r="V378" s="8"/>
      <c r="W378" s="25"/>
      <c r="AA378" s="23"/>
      <c r="AB378" s="23"/>
      <c r="AC378" s="8"/>
      <c r="AD378" s="25"/>
      <c r="AH378" s="23"/>
      <c r="AJ378" s="25"/>
      <c r="AN378" s="23"/>
      <c r="AO378" s="23"/>
      <c r="AQ378" s="25"/>
      <c r="AU378" s="23"/>
      <c r="AV378" s="23"/>
      <c r="AW378" s="23"/>
      <c r="AX378" s="25"/>
      <c r="BB378" s="23"/>
      <c r="BC378" s="23"/>
      <c r="BD378" s="23"/>
      <c r="BE378" s="25"/>
      <c r="BI378" s="23"/>
      <c r="BL378" s="25">
        <v>364</v>
      </c>
      <c r="BM378" s="23">
        <f t="shared" si="244"/>
        <v>881.11180941839041</v>
      </c>
      <c r="BN378" s="23">
        <f t="shared" si="287"/>
        <v>27586.759721725954</v>
      </c>
      <c r="BO378" s="23">
        <f t="shared" si="245"/>
        <v>86.208624130393602</v>
      </c>
      <c r="BP378" s="23">
        <f t="shared" si="277"/>
        <v>794.90318528799685</v>
      </c>
    </row>
    <row r="379" spans="1:68" x14ac:dyDescent="0.25">
      <c r="A379" s="23"/>
      <c r="B379" s="25"/>
      <c r="F379" s="23"/>
      <c r="G379" s="23"/>
      <c r="I379" s="25"/>
      <c r="M379" s="23"/>
      <c r="N379" s="23"/>
      <c r="O379" s="8"/>
      <c r="P379" s="25"/>
      <c r="T379" s="23"/>
      <c r="U379" s="23"/>
      <c r="V379" s="8"/>
      <c r="W379" s="25"/>
      <c r="AA379" s="23"/>
      <c r="AB379" s="23"/>
      <c r="AC379" s="8"/>
      <c r="AD379" s="25"/>
      <c r="AH379" s="23"/>
      <c r="AJ379" s="25"/>
      <c r="AN379" s="23"/>
      <c r="AO379" s="23"/>
      <c r="AQ379" s="25"/>
      <c r="AU379" s="23"/>
      <c r="AV379" s="23"/>
      <c r="AW379" s="23"/>
      <c r="AX379" s="25"/>
      <c r="BB379" s="23"/>
      <c r="BC379" s="23"/>
      <c r="BD379" s="23"/>
      <c r="BE379" s="25"/>
      <c r="BI379" s="23"/>
      <c r="BL379" s="25">
        <v>365</v>
      </c>
      <c r="BM379" s="23">
        <f t="shared" si="244"/>
        <v>881.11180941839041</v>
      </c>
      <c r="BN379" s="23">
        <f t="shared" si="287"/>
        <v>26791.856536437957</v>
      </c>
      <c r="BO379" s="23">
        <f t="shared" si="245"/>
        <v>83.724551676368606</v>
      </c>
      <c r="BP379" s="23">
        <f t="shared" si="277"/>
        <v>797.3872577420218</v>
      </c>
    </row>
    <row r="380" spans="1:68" x14ac:dyDescent="0.25">
      <c r="A380" s="23"/>
      <c r="B380" s="25"/>
      <c r="F380" s="23"/>
      <c r="G380" s="23"/>
      <c r="I380" s="25"/>
      <c r="M380" s="23"/>
      <c r="N380" s="23"/>
      <c r="O380" s="8"/>
      <c r="P380" s="25"/>
      <c r="T380" s="23"/>
      <c r="U380" s="23"/>
      <c r="V380" s="8"/>
      <c r="W380" s="25"/>
      <c r="AA380" s="23"/>
      <c r="AB380" s="23"/>
      <c r="AC380" s="8"/>
      <c r="AD380" s="25"/>
      <c r="AH380" s="23"/>
      <c r="AJ380" s="25"/>
      <c r="AN380" s="23"/>
      <c r="AO380" s="23"/>
      <c r="AQ380" s="25"/>
      <c r="AU380" s="23"/>
      <c r="AV380" s="23"/>
      <c r="AW380" s="23"/>
      <c r="AX380" s="25"/>
      <c r="BB380" s="23"/>
      <c r="BC380" s="23"/>
      <c r="BD380" s="23"/>
      <c r="BE380" s="25"/>
      <c r="BI380" s="23"/>
      <c r="BL380" s="25">
        <v>366</v>
      </c>
      <c r="BM380" s="23">
        <f t="shared" si="244"/>
        <v>881.11180941839041</v>
      </c>
      <c r="BN380" s="23">
        <f t="shared" si="287"/>
        <v>25994.469278695935</v>
      </c>
      <c r="BO380" s="23">
        <f t="shared" si="245"/>
        <v>81.232716495924791</v>
      </c>
      <c r="BP380" s="23">
        <f t="shared" si="277"/>
        <v>799.87909292246559</v>
      </c>
    </row>
    <row r="381" spans="1:68" x14ac:dyDescent="0.25">
      <c r="A381" s="23"/>
      <c r="B381" s="25"/>
      <c r="F381" s="23"/>
      <c r="G381" s="23"/>
      <c r="I381" s="25"/>
      <c r="M381" s="23"/>
      <c r="N381" s="23"/>
      <c r="O381" s="8"/>
      <c r="P381" s="25"/>
      <c r="T381" s="23"/>
      <c r="U381" s="23"/>
      <c r="V381" s="8"/>
      <c r="W381" s="25"/>
      <c r="AA381" s="23"/>
      <c r="AB381" s="23"/>
      <c r="AC381" s="8"/>
      <c r="AD381" s="25"/>
      <c r="AH381" s="23"/>
      <c r="AJ381" s="25"/>
      <c r="AN381" s="23"/>
      <c r="AO381" s="23"/>
      <c r="AQ381" s="25"/>
      <c r="AU381" s="23"/>
      <c r="AV381" s="23"/>
      <c r="AW381" s="23"/>
      <c r="AX381" s="25"/>
      <c r="BB381" s="23"/>
      <c r="BC381" s="23"/>
      <c r="BD381" s="23"/>
      <c r="BE381" s="25"/>
      <c r="BI381" s="23"/>
      <c r="BL381" s="25">
        <v>367</v>
      </c>
      <c r="BM381" s="23">
        <f t="shared" si="244"/>
        <v>881.11180941839041</v>
      </c>
      <c r="BN381" s="23">
        <f t="shared" si="287"/>
        <v>25194.590185773468</v>
      </c>
      <c r="BO381" s="23">
        <f t="shared" si="245"/>
        <v>78.733094330542087</v>
      </c>
      <c r="BP381" s="23">
        <f t="shared" si="277"/>
        <v>802.37871508784838</v>
      </c>
    </row>
    <row r="382" spans="1:68" x14ac:dyDescent="0.25">
      <c r="A382" s="23"/>
      <c r="B382" s="25"/>
      <c r="F382" s="23"/>
      <c r="G382" s="23"/>
      <c r="I382" s="25"/>
      <c r="M382" s="23"/>
      <c r="N382" s="23"/>
      <c r="O382" s="8"/>
      <c r="P382" s="25"/>
      <c r="T382" s="23"/>
      <c r="U382" s="23"/>
      <c r="V382" s="8"/>
      <c r="W382" s="25"/>
      <c r="AA382" s="23"/>
      <c r="AB382" s="23"/>
      <c r="AC382" s="8"/>
      <c r="AD382" s="25"/>
      <c r="AH382" s="23"/>
      <c r="AJ382" s="25"/>
      <c r="AN382" s="23"/>
      <c r="AO382" s="23"/>
      <c r="AQ382" s="25"/>
      <c r="AU382" s="23"/>
      <c r="AV382" s="23"/>
      <c r="AW382" s="23"/>
      <c r="AX382" s="25"/>
      <c r="BB382" s="23"/>
      <c r="BC382" s="23"/>
      <c r="BD382" s="23"/>
      <c r="BE382" s="25"/>
      <c r="BI382" s="23"/>
      <c r="BL382" s="25">
        <v>368</v>
      </c>
      <c r="BM382" s="23">
        <f t="shared" si="244"/>
        <v>881.11180941839041</v>
      </c>
      <c r="BN382" s="23">
        <f t="shared" si="287"/>
        <v>24392.211470685619</v>
      </c>
      <c r="BO382" s="23">
        <f t="shared" si="245"/>
        <v>76.225660845892548</v>
      </c>
      <c r="BP382" s="23">
        <f t="shared" si="277"/>
        <v>804.88614857249786</v>
      </c>
    </row>
    <row r="383" spans="1:68" x14ac:dyDescent="0.25">
      <c r="A383" s="23"/>
      <c r="B383" s="25"/>
      <c r="F383" s="23"/>
      <c r="G383" s="23"/>
      <c r="I383" s="25"/>
      <c r="M383" s="23"/>
      <c r="N383" s="23"/>
      <c r="O383" s="8"/>
      <c r="P383" s="25"/>
      <c r="T383" s="23"/>
      <c r="U383" s="23"/>
      <c r="V383" s="8"/>
      <c r="W383" s="25"/>
      <c r="AA383" s="23"/>
      <c r="AB383" s="23"/>
      <c r="AC383" s="8"/>
      <c r="AD383" s="25"/>
      <c r="AH383" s="23"/>
      <c r="AJ383" s="25"/>
      <c r="AN383" s="23"/>
      <c r="AO383" s="23"/>
      <c r="AQ383" s="25"/>
      <c r="AU383" s="23"/>
      <c r="AV383" s="23"/>
      <c r="AW383" s="23"/>
      <c r="AX383" s="25"/>
      <c r="BB383" s="23"/>
      <c r="BC383" s="23"/>
      <c r="BD383" s="23"/>
      <c r="BE383" s="25"/>
      <c r="BI383" s="23"/>
      <c r="BL383" s="25">
        <v>369</v>
      </c>
      <c r="BM383" s="23">
        <f t="shared" si="244"/>
        <v>881.11180941839041</v>
      </c>
      <c r="BN383" s="23">
        <f t="shared" si="287"/>
        <v>23587.32532211312</v>
      </c>
      <c r="BO383" s="23">
        <f t="shared" si="245"/>
        <v>73.7103916316035</v>
      </c>
      <c r="BP383" s="23">
        <f t="shared" si="277"/>
        <v>807.40141778678685</v>
      </c>
    </row>
    <row r="384" spans="1:68" x14ac:dyDescent="0.25">
      <c r="A384" s="23"/>
      <c r="B384" s="25"/>
      <c r="F384" s="23"/>
      <c r="G384" s="23"/>
      <c r="I384" s="25"/>
      <c r="M384" s="23"/>
      <c r="N384" s="23"/>
      <c r="O384" s="8"/>
      <c r="P384" s="25"/>
      <c r="T384" s="23"/>
      <c r="U384" s="23"/>
      <c r="V384" s="8"/>
      <c r="W384" s="25"/>
      <c r="AA384" s="23"/>
      <c r="AB384" s="23"/>
      <c r="AC384" s="8"/>
      <c r="AD384" s="25"/>
      <c r="AH384" s="23"/>
      <c r="AJ384" s="25"/>
      <c r="AN384" s="23"/>
      <c r="AO384" s="23"/>
      <c r="AQ384" s="25"/>
      <c r="AU384" s="23"/>
      <c r="AV384" s="23"/>
      <c r="AW384" s="23"/>
      <c r="AX384" s="25"/>
      <c r="BB384" s="23"/>
      <c r="BC384" s="23"/>
      <c r="BD384" s="23"/>
      <c r="BE384" s="25"/>
      <c r="BI384" s="23"/>
      <c r="BL384" s="25">
        <v>370</v>
      </c>
      <c r="BM384" s="23">
        <f t="shared" si="244"/>
        <v>881.11180941839041</v>
      </c>
      <c r="BN384" s="23">
        <f t="shared" si="287"/>
        <v>22779.923904326333</v>
      </c>
      <c r="BO384" s="23">
        <f t="shared" si="245"/>
        <v>71.187262201019792</v>
      </c>
      <c r="BP384" s="23">
        <f t="shared" si="277"/>
        <v>809.92454721737067</v>
      </c>
    </row>
    <row r="385" spans="1:68" x14ac:dyDescent="0.25">
      <c r="A385" s="23"/>
      <c r="B385" s="25"/>
      <c r="F385" s="23"/>
      <c r="G385" s="23"/>
      <c r="I385" s="25"/>
      <c r="M385" s="23"/>
      <c r="N385" s="23"/>
      <c r="O385" s="8"/>
      <c r="P385" s="25"/>
      <c r="T385" s="23"/>
      <c r="U385" s="23"/>
      <c r="V385" s="8"/>
      <c r="W385" s="25"/>
      <c r="AA385" s="23"/>
      <c r="AB385" s="23"/>
      <c r="AC385" s="8"/>
      <c r="AD385" s="25"/>
      <c r="AH385" s="23"/>
      <c r="AJ385" s="25"/>
      <c r="AN385" s="23"/>
      <c r="AO385" s="23"/>
      <c r="AQ385" s="25"/>
      <c r="AU385" s="23"/>
      <c r="AV385" s="23"/>
      <c r="AW385" s="23"/>
      <c r="AX385" s="25"/>
      <c r="BB385" s="23"/>
      <c r="BC385" s="23"/>
      <c r="BD385" s="23"/>
      <c r="BE385" s="25"/>
      <c r="BI385" s="23"/>
      <c r="BL385" s="25">
        <v>371</v>
      </c>
      <c r="BM385" s="23">
        <f t="shared" si="244"/>
        <v>881.11180941839041</v>
      </c>
      <c r="BN385" s="23">
        <f t="shared" si="287"/>
        <v>21969.999357108962</v>
      </c>
      <c r="BO385" s="23">
        <f t="shared" si="245"/>
        <v>68.656247990965497</v>
      </c>
      <c r="BP385" s="23">
        <f t="shared" si="277"/>
        <v>812.45556142742487</v>
      </c>
    </row>
    <row r="386" spans="1:68" x14ac:dyDescent="0.25">
      <c r="A386" s="23"/>
      <c r="B386" s="25"/>
      <c r="F386" s="23"/>
      <c r="G386" s="23"/>
      <c r="I386" s="25"/>
      <c r="M386" s="23"/>
      <c r="N386" s="23"/>
      <c r="O386" s="8"/>
      <c r="P386" s="25"/>
      <c r="T386" s="23"/>
      <c r="U386" s="23"/>
      <c r="V386" s="8"/>
      <c r="W386" s="25"/>
      <c r="AA386" s="23"/>
      <c r="AB386" s="23"/>
      <c r="AC386" s="8"/>
      <c r="AD386" s="25"/>
      <c r="AH386" s="23"/>
      <c r="AJ386" s="25"/>
      <c r="AN386" s="23"/>
      <c r="AO386" s="23"/>
      <c r="AQ386" s="25"/>
      <c r="AU386" s="23"/>
      <c r="AV386" s="23"/>
      <c r="AW386" s="23"/>
      <c r="AX386" s="25"/>
      <c r="BB386" s="23"/>
      <c r="BC386" s="23"/>
      <c r="BD386" s="23"/>
      <c r="BE386" s="25"/>
      <c r="BI386" s="23"/>
      <c r="BL386" s="25">
        <v>372</v>
      </c>
      <c r="BM386" s="23">
        <f t="shared" si="244"/>
        <v>881.11180941839041</v>
      </c>
      <c r="BN386" s="23">
        <f t="shared" si="287"/>
        <v>21157.543795681537</v>
      </c>
      <c r="BO386" s="23">
        <f t="shared" si="245"/>
        <v>66.117324361504799</v>
      </c>
      <c r="BP386" s="23">
        <f t="shared" si="277"/>
        <v>814.99448505688565</v>
      </c>
    </row>
    <row r="387" spans="1:68" x14ac:dyDescent="0.25">
      <c r="A387" s="23"/>
      <c r="B387" s="25"/>
      <c r="F387" s="23"/>
      <c r="G387" s="23"/>
      <c r="I387" s="25"/>
      <c r="M387" s="23"/>
      <c r="N387" s="23"/>
      <c r="O387" s="8"/>
      <c r="P387" s="25"/>
      <c r="T387" s="23"/>
      <c r="U387" s="23"/>
      <c r="V387" s="8"/>
      <c r="W387" s="25"/>
      <c r="AA387" s="23"/>
      <c r="AB387" s="23"/>
      <c r="AC387" s="8"/>
      <c r="AD387" s="25"/>
      <c r="AH387" s="23"/>
      <c r="AJ387" s="25"/>
      <c r="AN387" s="23"/>
      <c r="AO387" s="23"/>
      <c r="AQ387" s="25"/>
      <c r="AU387" s="23"/>
      <c r="AV387" s="23"/>
      <c r="AW387" s="23"/>
      <c r="AX387" s="25"/>
      <c r="BB387" s="23"/>
      <c r="BC387" s="23"/>
      <c r="BD387" s="23"/>
      <c r="BE387" s="25"/>
      <c r="BI387" s="23"/>
      <c r="BL387" s="25">
        <v>373</v>
      </c>
      <c r="BM387" s="23">
        <f t="shared" si="244"/>
        <v>881.11180941839041</v>
      </c>
      <c r="BN387" s="23">
        <f t="shared" si="287"/>
        <v>20342.54931062465</v>
      </c>
      <c r="BO387" s="23">
        <f t="shared" si="245"/>
        <v>63.57046659570203</v>
      </c>
      <c r="BP387" s="23">
        <f t="shared" si="277"/>
        <v>817.54134282268842</v>
      </c>
    </row>
    <row r="388" spans="1:68" x14ac:dyDescent="0.25">
      <c r="A388" s="23"/>
      <c r="B388" s="25"/>
      <c r="F388" s="23"/>
      <c r="G388" s="23"/>
      <c r="I388" s="25"/>
      <c r="M388" s="23"/>
      <c r="N388" s="23"/>
      <c r="O388" s="8"/>
      <c r="P388" s="25"/>
      <c r="T388" s="23"/>
      <c r="U388" s="23"/>
      <c r="V388" s="8"/>
      <c r="W388" s="25"/>
      <c r="AA388" s="23"/>
      <c r="AB388" s="23"/>
      <c r="AC388" s="8"/>
      <c r="AD388" s="25"/>
      <c r="AH388" s="23"/>
      <c r="AJ388" s="25"/>
      <c r="AN388" s="23"/>
      <c r="AO388" s="23"/>
      <c r="AQ388" s="25"/>
      <c r="AU388" s="23"/>
      <c r="AV388" s="23"/>
      <c r="AW388" s="23"/>
      <c r="AX388" s="25"/>
      <c r="BB388" s="23"/>
      <c r="BC388" s="23"/>
      <c r="BD388" s="23"/>
      <c r="BE388" s="25"/>
      <c r="BI388" s="23"/>
      <c r="BL388" s="25">
        <v>374</v>
      </c>
      <c r="BM388" s="23">
        <f t="shared" si="244"/>
        <v>881.11180941839041</v>
      </c>
      <c r="BN388" s="23">
        <f t="shared" si="287"/>
        <v>19525.007967801961</v>
      </c>
      <c r="BO388" s="23">
        <f t="shared" si="245"/>
        <v>61.015649899381124</v>
      </c>
      <c r="BP388" s="23">
        <f t="shared" si="277"/>
        <v>820.09615951900923</v>
      </c>
    </row>
    <row r="389" spans="1:68" x14ac:dyDescent="0.25">
      <c r="A389" s="23"/>
      <c r="B389" s="25"/>
      <c r="F389" s="23"/>
      <c r="G389" s="23"/>
      <c r="I389" s="25"/>
      <c r="M389" s="23"/>
      <c r="N389" s="23"/>
      <c r="O389" s="8"/>
      <c r="P389" s="25"/>
      <c r="T389" s="23"/>
      <c r="U389" s="23"/>
      <c r="V389" s="8"/>
      <c r="W389" s="25"/>
      <c r="AA389" s="23"/>
      <c r="AB389" s="23"/>
      <c r="AC389" s="8"/>
      <c r="AD389" s="25"/>
      <c r="AH389" s="23"/>
      <c r="AJ389" s="25"/>
      <c r="AN389" s="23"/>
      <c r="AO389" s="23"/>
      <c r="AQ389" s="25"/>
      <c r="AU389" s="23"/>
      <c r="AV389" s="23"/>
      <c r="AW389" s="23"/>
      <c r="AX389" s="25"/>
      <c r="BB389" s="23"/>
      <c r="BC389" s="23"/>
      <c r="BD389" s="23"/>
      <c r="BE389" s="25"/>
      <c r="BI389" s="23"/>
      <c r="BL389" s="25">
        <v>375</v>
      </c>
      <c r="BM389" s="23">
        <f t="shared" si="244"/>
        <v>881.11180941839041</v>
      </c>
      <c r="BN389" s="23">
        <f t="shared" si="287"/>
        <v>18704.911808282952</v>
      </c>
      <c r="BO389" s="23">
        <f t="shared" si="245"/>
        <v>58.452849400884219</v>
      </c>
      <c r="BP389" s="23">
        <f t="shared" si="277"/>
        <v>822.65896001750616</v>
      </c>
    </row>
    <row r="390" spans="1:68" x14ac:dyDescent="0.25">
      <c r="A390" s="23"/>
      <c r="B390" s="25"/>
      <c r="F390" s="23"/>
      <c r="G390" s="23"/>
      <c r="I390" s="25"/>
      <c r="M390" s="23"/>
      <c r="N390" s="23"/>
      <c r="O390" s="8"/>
      <c r="P390" s="25"/>
      <c r="T390" s="23"/>
      <c r="U390" s="23"/>
      <c r="V390" s="8"/>
      <c r="W390" s="25"/>
      <c r="AA390" s="23"/>
      <c r="AB390" s="23"/>
      <c r="AC390" s="8"/>
      <c r="AD390" s="25"/>
      <c r="AH390" s="23"/>
      <c r="AJ390" s="25"/>
      <c r="AN390" s="23"/>
      <c r="AO390" s="23"/>
      <c r="AQ390" s="25"/>
      <c r="AU390" s="23"/>
      <c r="AV390" s="23"/>
      <c r="AW390" s="23"/>
      <c r="AX390" s="25"/>
      <c r="BB390" s="23"/>
      <c r="BC390" s="23"/>
      <c r="BD390" s="23"/>
      <c r="BE390" s="25"/>
      <c r="BI390" s="23"/>
      <c r="BL390" s="25">
        <v>376</v>
      </c>
      <c r="BM390" s="23">
        <f t="shared" si="244"/>
        <v>881.11180941839041</v>
      </c>
      <c r="BN390" s="23">
        <f t="shared" si="287"/>
        <v>17882.252848265445</v>
      </c>
      <c r="BO390" s="23">
        <f t="shared" si="245"/>
        <v>55.882040150829511</v>
      </c>
      <c r="BP390" s="23">
        <f t="shared" si="277"/>
        <v>825.22976926756087</v>
      </c>
    </row>
    <row r="391" spans="1:68" x14ac:dyDescent="0.25">
      <c r="A391" s="23"/>
      <c r="B391" s="25"/>
      <c r="F391" s="23"/>
      <c r="G391" s="23"/>
      <c r="I391" s="25"/>
      <c r="M391" s="23"/>
      <c r="N391" s="23"/>
      <c r="O391" s="8"/>
      <c r="P391" s="25"/>
      <c r="T391" s="23"/>
      <c r="U391" s="23"/>
      <c r="V391" s="8"/>
      <c r="W391" s="25"/>
      <c r="AA391" s="23"/>
      <c r="AB391" s="23"/>
      <c r="AC391" s="8"/>
      <c r="AD391" s="25"/>
      <c r="AH391" s="23"/>
      <c r="AJ391" s="25"/>
      <c r="AN391" s="23"/>
      <c r="AO391" s="23"/>
      <c r="AQ391" s="25"/>
      <c r="AU391" s="23"/>
      <c r="AV391" s="23"/>
      <c r="AW391" s="23"/>
      <c r="AX391" s="25"/>
      <c r="BB391" s="23"/>
      <c r="BC391" s="23"/>
      <c r="BD391" s="23"/>
      <c r="BE391" s="25"/>
      <c r="BI391" s="23"/>
      <c r="BL391" s="25">
        <v>377</v>
      </c>
      <c r="BM391" s="23">
        <f t="shared" si="244"/>
        <v>881.11180941839041</v>
      </c>
      <c r="BN391" s="23">
        <f t="shared" si="287"/>
        <v>17057.023078997885</v>
      </c>
      <c r="BO391" s="23">
        <f t="shared" si="245"/>
        <v>53.303197121868386</v>
      </c>
      <c r="BP391" s="23">
        <f t="shared" si="277"/>
        <v>827.80861229652203</v>
      </c>
    </row>
    <row r="392" spans="1:68" x14ac:dyDescent="0.25">
      <c r="A392" s="23"/>
      <c r="B392" s="25"/>
      <c r="F392" s="23"/>
      <c r="G392" s="23"/>
      <c r="I392" s="25"/>
      <c r="M392" s="23"/>
      <c r="N392" s="23"/>
      <c r="O392" s="8"/>
      <c r="P392" s="25"/>
      <c r="T392" s="23"/>
      <c r="U392" s="23"/>
      <c r="V392" s="8"/>
      <c r="W392" s="25"/>
      <c r="AA392" s="23"/>
      <c r="AB392" s="23"/>
      <c r="AC392" s="8"/>
      <c r="AD392" s="25"/>
      <c r="AH392" s="23"/>
      <c r="AJ392" s="25"/>
      <c r="AN392" s="23"/>
      <c r="AO392" s="23"/>
      <c r="AQ392" s="25"/>
      <c r="AU392" s="23"/>
      <c r="AV392" s="23"/>
      <c r="AW392" s="23"/>
      <c r="AX392" s="25"/>
      <c r="BB392" s="23"/>
      <c r="BC392" s="23"/>
      <c r="BD392" s="23"/>
      <c r="BE392" s="25"/>
      <c r="BI392" s="23"/>
      <c r="BL392" s="25">
        <v>378</v>
      </c>
      <c r="BM392" s="23">
        <f t="shared" si="244"/>
        <v>881.11180941839041</v>
      </c>
      <c r="BN392" s="23">
        <f t="shared" si="287"/>
        <v>16229.214466701364</v>
      </c>
      <c r="BO392" s="23">
        <f t="shared" si="245"/>
        <v>50.716295208441757</v>
      </c>
      <c r="BP392" s="23">
        <f t="shared" si="277"/>
        <v>830.3955142099486</v>
      </c>
    </row>
    <row r="393" spans="1:68" x14ac:dyDescent="0.25">
      <c r="A393" s="23"/>
      <c r="B393" s="25"/>
      <c r="F393" s="23"/>
      <c r="G393" s="23"/>
      <c r="I393" s="25"/>
      <c r="M393" s="23"/>
      <c r="N393" s="23"/>
      <c r="O393" s="8"/>
      <c r="P393" s="25"/>
      <c r="T393" s="23"/>
      <c r="U393" s="23"/>
      <c r="V393" s="8"/>
      <c r="W393" s="25"/>
      <c r="AA393" s="23"/>
      <c r="AB393" s="23"/>
      <c r="AC393" s="8"/>
      <c r="AD393" s="25"/>
      <c r="AH393" s="23"/>
      <c r="AJ393" s="25"/>
      <c r="AN393" s="23"/>
      <c r="AO393" s="23"/>
      <c r="AQ393" s="25"/>
      <c r="AU393" s="23"/>
      <c r="AV393" s="23"/>
      <c r="AW393" s="23"/>
      <c r="AX393" s="25"/>
      <c r="BB393" s="23"/>
      <c r="BC393" s="23"/>
      <c r="BD393" s="23"/>
      <c r="BE393" s="25"/>
      <c r="BI393" s="23"/>
      <c r="BL393" s="25">
        <v>379</v>
      </c>
      <c r="BM393" s="23">
        <f t="shared" si="244"/>
        <v>881.11180941839041</v>
      </c>
      <c r="BN393" s="23">
        <f t="shared" si="287"/>
        <v>15398.818952491414</v>
      </c>
      <c r="BO393" s="23">
        <f t="shared" si="245"/>
        <v>48.121309226535665</v>
      </c>
      <c r="BP393" s="23">
        <f t="shared" si="277"/>
        <v>832.99050019185472</v>
      </c>
    </row>
    <row r="394" spans="1:68" x14ac:dyDescent="0.25">
      <c r="A394" s="23"/>
      <c r="B394" s="25"/>
      <c r="F394" s="23"/>
      <c r="G394" s="23"/>
      <c r="I394" s="25"/>
      <c r="M394" s="23"/>
      <c r="N394" s="23"/>
      <c r="O394" s="8"/>
      <c r="P394" s="25"/>
      <c r="T394" s="23"/>
      <c r="U394" s="23"/>
      <c r="V394" s="8"/>
      <c r="W394" s="25"/>
      <c r="AA394" s="23"/>
      <c r="AB394" s="23"/>
      <c r="AC394" s="8"/>
      <c r="AD394" s="25"/>
      <c r="AH394" s="23"/>
      <c r="AJ394" s="25"/>
      <c r="AN394" s="23"/>
      <c r="AO394" s="23"/>
      <c r="AQ394" s="25"/>
      <c r="AU394" s="23"/>
      <c r="AV394" s="23"/>
      <c r="AW394" s="23"/>
      <c r="AX394" s="25"/>
      <c r="BB394" s="23"/>
      <c r="BC394" s="23"/>
      <c r="BD394" s="23"/>
      <c r="BE394" s="25"/>
      <c r="BI394" s="23"/>
      <c r="BL394" s="25">
        <v>380</v>
      </c>
      <c r="BM394" s="23">
        <f t="shared" si="244"/>
        <v>881.11180941839041</v>
      </c>
      <c r="BN394" s="23">
        <f t="shared" si="287"/>
        <v>14565.82845229956</v>
      </c>
      <c r="BO394" s="23">
        <f t="shared" si="245"/>
        <v>45.518213913436121</v>
      </c>
      <c r="BP394" s="23">
        <f t="shared" si="277"/>
        <v>835.59359550495424</v>
      </c>
    </row>
    <row r="395" spans="1:68" x14ac:dyDescent="0.25">
      <c r="A395" s="23"/>
      <c r="B395" s="25"/>
      <c r="F395" s="23"/>
      <c r="G395" s="23"/>
      <c r="I395" s="25"/>
      <c r="M395" s="23"/>
      <c r="N395" s="23"/>
      <c r="O395" s="8"/>
      <c r="P395" s="25"/>
      <c r="T395" s="23"/>
      <c r="U395" s="23"/>
      <c r="V395" s="8"/>
      <c r="W395" s="25"/>
      <c r="AA395" s="23"/>
      <c r="AB395" s="23"/>
      <c r="AC395" s="8"/>
      <c r="AD395" s="25"/>
      <c r="AH395" s="23"/>
      <c r="AJ395" s="25"/>
      <c r="AN395" s="23"/>
      <c r="AO395" s="23"/>
      <c r="AQ395" s="25"/>
      <c r="AU395" s="23"/>
      <c r="AV395" s="23"/>
      <c r="AW395" s="23"/>
      <c r="AX395" s="25"/>
      <c r="BB395" s="23"/>
      <c r="BC395" s="23"/>
      <c r="BD395" s="23"/>
      <c r="BE395" s="25"/>
      <c r="BI395" s="23"/>
      <c r="BL395" s="25">
        <v>381</v>
      </c>
      <c r="BM395" s="23">
        <f t="shared" si="244"/>
        <v>881.11180941839041</v>
      </c>
      <c r="BN395" s="23">
        <f t="shared" si="287"/>
        <v>13730.234856794606</v>
      </c>
      <c r="BO395" s="23">
        <f t="shared" si="245"/>
        <v>42.906983927483139</v>
      </c>
      <c r="BP395" s="23">
        <f t="shared" si="277"/>
        <v>838.2048254909073</v>
      </c>
    </row>
    <row r="396" spans="1:68" x14ac:dyDescent="0.25">
      <c r="A396" s="23"/>
      <c r="B396" s="25"/>
      <c r="F396" s="23"/>
      <c r="G396" s="23"/>
      <c r="I396" s="25"/>
      <c r="M396" s="23"/>
      <c r="N396" s="23"/>
      <c r="O396" s="8"/>
      <c r="P396" s="25"/>
      <c r="T396" s="23"/>
      <c r="U396" s="23"/>
      <c r="V396" s="8"/>
      <c r="W396" s="25"/>
      <c r="AA396" s="23"/>
      <c r="AB396" s="23"/>
      <c r="AC396" s="8"/>
      <c r="AD396" s="25"/>
      <c r="AH396" s="23"/>
      <c r="AJ396" s="25"/>
      <c r="AN396" s="23"/>
      <c r="AO396" s="23"/>
      <c r="AQ396" s="25"/>
      <c r="AU396" s="23"/>
      <c r="AV396" s="23"/>
      <c r="AW396" s="23"/>
      <c r="AX396" s="25"/>
      <c r="BB396" s="23"/>
      <c r="BC396" s="23"/>
      <c r="BD396" s="23"/>
      <c r="BE396" s="25"/>
      <c r="BI396" s="23"/>
      <c r="BL396" s="25">
        <v>382</v>
      </c>
      <c r="BM396" s="23">
        <f t="shared" si="244"/>
        <v>881.11180941839041</v>
      </c>
      <c r="BN396" s="23">
        <f t="shared" si="287"/>
        <v>12892.030031303699</v>
      </c>
      <c r="BO396" s="23">
        <f t="shared" si="245"/>
        <v>40.287593847824056</v>
      </c>
      <c r="BP396" s="23">
        <f t="shared" si="277"/>
        <v>840.82421557056637</v>
      </c>
    </row>
    <row r="397" spans="1:68" x14ac:dyDescent="0.25">
      <c r="A397" s="23"/>
      <c r="B397" s="25"/>
      <c r="F397" s="23"/>
      <c r="G397" s="23"/>
      <c r="I397" s="25"/>
      <c r="M397" s="23"/>
      <c r="N397" s="23"/>
      <c r="O397" s="8"/>
      <c r="P397" s="25"/>
      <c r="T397" s="23"/>
      <c r="U397" s="23"/>
      <c r="V397" s="8"/>
      <c r="W397" s="25"/>
      <c r="AA397" s="23"/>
      <c r="AB397" s="23"/>
      <c r="AC397" s="8"/>
      <c r="AD397" s="25"/>
      <c r="AH397" s="23"/>
      <c r="AJ397" s="25"/>
      <c r="AN397" s="23"/>
      <c r="AO397" s="23"/>
      <c r="AQ397" s="25"/>
      <c r="AU397" s="23"/>
      <c r="AV397" s="23"/>
      <c r="AW397" s="23"/>
      <c r="AX397" s="25"/>
      <c r="BB397" s="23"/>
      <c r="BC397" s="23"/>
      <c r="BD397" s="23"/>
      <c r="BE397" s="25"/>
      <c r="BI397" s="23"/>
      <c r="BL397" s="25">
        <v>383</v>
      </c>
      <c r="BM397" s="23">
        <f t="shared" si="244"/>
        <v>881.11180941839041</v>
      </c>
      <c r="BN397" s="23">
        <f t="shared" si="287"/>
        <v>12051.205815733132</v>
      </c>
      <c r="BO397" s="23">
        <f t="shared" si="245"/>
        <v>37.660018174166034</v>
      </c>
      <c r="BP397" s="23">
        <f t="shared" si="277"/>
        <v>843.45179124422441</v>
      </c>
    </row>
    <row r="398" spans="1:68" x14ac:dyDescent="0.25">
      <c r="A398" s="23"/>
      <c r="B398" s="25"/>
      <c r="F398" s="23"/>
      <c r="G398" s="23"/>
      <c r="I398" s="25"/>
      <c r="M398" s="23"/>
      <c r="N398" s="23"/>
      <c r="O398" s="8"/>
      <c r="P398" s="25"/>
      <c r="T398" s="23"/>
      <c r="U398" s="23"/>
      <c r="V398" s="8"/>
      <c r="W398" s="25"/>
      <c r="AA398" s="23"/>
      <c r="AB398" s="23"/>
      <c r="AC398" s="8"/>
      <c r="AD398" s="25"/>
      <c r="AH398" s="23"/>
      <c r="AJ398" s="25"/>
      <c r="AN398" s="23"/>
      <c r="AO398" s="23"/>
      <c r="AQ398" s="25"/>
      <c r="AU398" s="23"/>
      <c r="AV398" s="23"/>
      <c r="AW398" s="23"/>
      <c r="AX398" s="25"/>
      <c r="BB398" s="23"/>
      <c r="BC398" s="23"/>
      <c r="BD398" s="23"/>
      <c r="BE398" s="25"/>
      <c r="BI398" s="23"/>
      <c r="BL398" s="25">
        <v>384</v>
      </c>
      <c r="BM398" s="23">
        <f t="shared" si="244"/>
        <v>881.11180941839041</v>
      </c>
      <c r="BN398" s="23">
        <f t="shared" si="287"/>
        <v>11207.754024488908</v>
      </c>
      <c r="BO398" s="23">
        <f t="shared" si="245"/>
        <v>35.024231326527833</v>
      </c>
      <c r="BP398" s="23">
        <f t="shared" si="277"/>
        <v>846.08757809186261</v>
      </c>
    </row>
    <row r="399" spans="1:68" x14ac:dyDescent="0.25">
      <c r="A399" s="23"/>
      <c r="B399" s="25"/>
      <c r="F399" s="23"/>
      <c r="G399" s="23"/>
      <c r="I399" s="25"/>
      <c r="M399" s="23"/>
      <c r="N399" s="23"/>
      <c r="O399" s="8"/>
      <c r="P399" s="25"/>
      <c r="T399" s="23"/>
      <c r="U399" s="23"/>
      <c r="V399" s="8"/>
      <c r="W399" s="25"/>
      <c r="AA399" s="23"/>
      <c r="AB399" s="23"/>
      <c r="AC399" s="8"/>
      <c r="AD399" s="25"/>
      <c r="AH399" s="23"/>
      <c r="AJ399" s="25"/>
      <c r="AN399" s="23"/>
      <c r="AO399" s="23"/>
      <c r="AQ399" s="25"/>
      <c r="AU399" s="23"/>
      <c r="AV399" s="23"/>
      <c r="AW399" s="23"/>
      <c r="AX399" s="25"/>
      <c r="BB399" s="23"/>
      <c r="BC399" s="23"/>
      <c r="BD399" s="23"/>
      <c r="BE399" s="25"/>
      <c r="BI399" s="23"/>
      <c r="BL399" s="25">
        <v>385</v>
      </c>
      <c r="BM399" s="23">
        <f t="shared" ref="BM399:BM410" si="288">-$BN$11</f>
        <v>881.11180941839041</v>
      </c>
      <c r="BN399" s="23">
        <f t="shared" si="287"/>
        <v>10361.666446397045</v>
      </c>
      <c r="BO399" s="23">
        <f t="shared" ref="BO399:BO410" si="289">BN399*(($BN$6)/12)</f>
        <v>32.380207644990762</v>
      </c>
      <c r="BP399" s="23">
        <f t="shared" si="277"/>
        <v>848.73160177339969</v>
      </c>
    </row>
    <row r="400" spans="1:68" x14ac:dyDescent="0.25">
      <c r="A400" s="23"/>
      <c r="B400" s="25"/>
      <c r="F400" s="23"/>
      <c r="G400" s="23"/>
      <c r="I400" s="25"/>
      <c r="M400" s="23"/>
      <c r="N400" s="23"/>
      <c r="O400" s="8"/>
      <c r="P400" s="25"/>
      <c r="T400" s="23"/>
      <c r="U400" s="23"/>
      <c r="V400" s="8"/>
      <c r="W400" s="25"/>
      <c r="AA400" s="23"/>
      <c r="AB400" s="23"/>
      <c r="AC400" s="8"/>
      <c r="AD400" s="25"/>
      <c r="AH400" s="23"/>
      <c r="AJ400" s="25"/>
      <c r="AN400" s="23"/>
      <c r="AO400" s="23"/>
      <c r="AQ400" s="25"/>
      <c r="AU400" s="23"/>
      <c r="AV400" s="23"/>
      <c r="AW400" s="23"/>
      <c r="AX400" s="25"/>
      <c r="BB400" s="23"/>
      <c r="BC400" s="23"/>
      <c r="BD400" s="23"/>
      <c r="BE400" s="25"/>
      <c r="BI400" s="23"/>
      <c r="BL400" s="25">
        <v>386</v>
      </c>
      <c r="BM400" s="23">
        <f t="shared" si="288"/>
        <v>881.11180941839041</v>
      </c>
      <c r="BN400" s="23">
        <f t="shared" si="287"/>
        <v>9512.9348446236454</v>
      </c>
      <c r="BO400" s="23">
        <f t="shared" si="289"/>
        <v>29.727921389448891</v>
      </c>
      <c r="BP400" s="23">
        <f t="shared" ref="BP400:BP410" si="290">BM400-BO400</f>
        <v>851.38388802894156</v>
      </c>
    </row>
    <row r="401" spans="1:68" x14ac:dyDescent="0.25">
      <c r="A401" s="23"/>
      <c r="B401" s="25"/>
      <c r="F401" s="23"/>
      <c r="G401" s="23"/>
      <c r="I401" s="25"/>
      <c r="M401" s="23"/>
      <c r="N401" s="23"/>
      <c r="O401" s="8"/>
      <c r="P401" s="25"/>
      <c r="T401" s="23"/>
      <c r="U401" s="23"/>
      <c r="V401" s="8"/>
      <c r="W401" s="25"/>
      <c r="AA401" s="23"/>
      <c r="AB401" s="23"/>
      <c r="AC401" s="8"/>
      <c r="AD401" s="25"/>
      <c r="AH401" s="23"/>
      <c r="AJ401" s="25"/>
      <c r="AN401" s="23"/>
      <c r="AO401" s="23"/>
      <c r="AQ401" s="25"/>
      <c r="AU401" s="23"/>
      <c r="AV401" s="23"/>
      <c r="AW401" s="23"/>
      <c r="AX401" s="25"/>
      <c r="BB401" s="23"/>
      <c r="BC401" s="23"/>
      <c r="BD401" s="23"/>
      <c r="BE401" s="25"/>
      <c r="BI401" s="23"/>
      <c r="BL401" s="25">
        <v>387</v>
      </c>
      <c r="BM401" s="23">
        <f t="shared" si="288"/>
        <v>881.11180941839041</v>
      </c>
      <c r="BN401" s="23">
        <f t="shared" ref="BN401:BN410" si="291">BN400-BP400</f>
        <v>8661.5509565947032</v>
      </c>
      <c r="BO401" s="23">
        <f t="shared" si="289"/>
        <v>27.067346739358445</v>
      </c>
      <c r="BP401" s="23">
        <f t="shared" si="290"/>
        <v>854.04446267903199</v>
      </c>
    </row>
    <row r="402" spans="1:68" x14ac:dyDescent="0.25">
      <c r="A402" s="23"/>
      <c r="B402" s="25"/>
      <c r="F402" s="23"/>
      <c r="G402" s="23"/>
      <c r="I402" s="25"/>
      <c r="M402" s="23"/>
      <c r="N402" s="23"/>
      <c r="O402" s="8"/>
      <c r="P402" s="25"/>
      <c r="T402" s="23"/>
      <c r="U402" s="23"/>
      <c r="V402" s="8"/>
      <c r="W402" s="25"/>
      <c r="AA402" s="23"/>
      <c r="AB402" s="23"/>
      <c r="AC402" s="8"/>
      <c r="AD402" s="25"/>
      <c r="AH402" s="23"/>
      <c r="AJ402" s="25"/>
      <c r="AN402" s="23"/>
      <c r="AO402" s="23"/>
      <c r="AQ402" s="25"/>
      <c r="AU402" s="23"/>
      <c r="AV402" s="23"/>
      <c r="AW402" s="23"/>
      <c r="AX402" s="25"/>
      <c r="BB402" s="23"/>
      <c r="BC402" s="23"/>
      <c r="BD402" s="23"/>
      <c r="BE402" s="25"/>
      <c r="BI402" s="23"/>
      <c r="BL402" s="25">
        <v>388</v>
      </c>
      <c r="BM402" s="23">
        <f t="shared" si="288"/>
        <v>881.11180941839041</v>
      </c>
      <c r="BN402" s="23">
        <f t="shared" si="291"/>
        <v>7807.5064939156709</v>
      </c>
      <c r="BO402" s="23">
        <f t="shared" si="289"/>
        <v>24.398457793486468</v>
      </c>
      <c r="BP402" s="23">
        <f t="shared" si="290"/>
        <v>856.71335162490391</v>
      </c>
    </row>
    <row r="403" spans="1:68" x14ac:dyDescent="0.25">
      <c r="A403" s="23"/>
      <c r="B403" s="25"/>
      <c r="F403" s="23"/>
      <c r="G403" s="23"/>
      <c r="I403" s="25"/>
      <c r="M403" s="23"/>
      <c r="N403" s="23"/>
      <c r="O403" s="8"/>
      <c r="P403" s="25"/>
      <c r="T403" s="23"/>
      <c r="U403" s="23"/>
      <c r="V403" s="8"/>
      <c r="W403" s="25"/>
      <c r="AA403" s="23"/>
      <c r="AB403" s="23"/>
      <c r="AC403" s="8"/>
      <c r="AD403" s="25"/>
      <c r="AH403" s="23"/>
      <c r="AJ403" s="25"/>
      <c r="AN403" s="23"/>
      <c r="AO403" s="23"/>
      <c r="AQ403" s="25"/>
      <c r="AU403" s="23"/>
      <c r="AV403" s="23"/>
      <c r="AW403" s="23"/>
      <c r="AX403" s="25"/>
      <c r="BB403" s="23"/>
      <c r="BC403" s="23"/>
      <c r="BD403" s="23"/>
      <c r="BE403" s="25"/>
      <c r="BI403" s="23"/>
      <c r="BL403" s="25">
        <v>389</v>
      </c>
      <c r="BM403" s="23">
        <f t="shared" si="288"/>
        <v>881.11180941839041</v>
      </c>
      <c r="BN403" s="23">
        <f t="shared" si="291"/>
        <v>6950.7931422907668</v>
      </c>
      <c r="BO403" s="23">
        <f t="shared" si="289"/>
        <v>21.721228569658646</v>
      </c>
      <c r="BP403" s="23">
        <f t="shared" si="290"/>
        <v>859.39058084873182</v>
      </c>
    </row>
    <row r="404" spans="1:68" x14ac:dyDescent="0.25">
      <c r="A404" s="23"/>
      <c r="B404" s="25"/>
      <c r="F404" s="23"/>
      <c r="G404" s="23"/>
      <c r="I404" s="25"/>
      <c r="M404" s="23"/>
      <c r="N404" s="23"/>
      <c r="O404" s="8"/>
      <c r="P404" s="25"/>
      <c r="T404" s="23"/>
      <c r="U404" s="23"/>
      <c r="V404" s="8"/>
      <c r="W404" s="25"/>
      <c r="AA404" s="23"/>
      <c r="AB404" s="23"/>
      <c r="AC404" s="8"/>
      <c r="AD404" s="25"/>
      <c r="AH404" s="23"/>
      <c r="AJ404" s="25"/>
      <c r="AN404" s="23"/>
      <c r="AO404" s="23"/>
      <c r="AQ404" s="25"/>
      <c r="AU404" s="23"/>
      <c r="AV404" s="23"/>
      <c r="AW404" s="23"/>
      <c r="AX404" s="25"/>
      <c r="BB404" s="23"/>
      <c r="BC404" s="23"/>
      <c r="BD404" s="23"/>
      <c r="BE404" s="25"/>
      <c r="BI404" s="23"/>
      <c r="BL404" s="25">
        <v>390</v>
      </c>
      <c r="BM404" s="23">
        <f t="shared" si="288"/>
        <v>881.11180941839041</v>
      </c>
      <c r="BN404" s="23">
        <f t="shared" si="291"/>
        <v>6091.4025614420352</v>
      </c>
      <c r="BO404" s="23">
        <f t="shared" si="289"/>
        <v>19.035633004506359</v>
      </c>
      <c r="BP404" s="23">
        <f t="shared" si="290"/>
        <v>862.07617641388401</v>
      </c>
    </row>
    <row r="405" spans="1:68" x14ac:dyDescent="0.25">
      <c r="A405" s="23"/>
      <c r="B405" s="25"/>
      <c r="F405" s="23"/>
      <c r="G405" s="23"/>
      <c r="I405" s="25"/>
      <c r="M405" s="23"/>
      <c r="N405" s="23"/>
      <c r="O405" s="8"/>
      <c r="P405" s="25"/>
      <c r="T405" s="23"/>
      <c r="U405" s="23"/>
      <c r="V405" s="8"/>
      <c r="W405" s="25"/>
      <c r="AA405" s="23"/>
      <c r="AB405" s="23"/>
      <c r="AC405" s="8"/>
      <c r="AD405" s="25"/>
      <c r="AH405" s="23"/>
      <c r="AJ405" s="25"/>
      <c r="AN405" s="23"/>
      <c r="AO405" s="23"/>
      <c r="AQ405" s="25"/>
      <c r="AU405" s="23"/>
      <c r="AV405" s="23"/>
      <c r="AW405" s="23"/>
      <c r="AX405" s="25"/>
      <c r="BB405" s="23"/>
      <c r="BC405" s="23"/>
      <c r="BD405" s="23"/>
      <c r="BE405" s="25"/>
      <c r="BI405" s="23"/>
      <c r="BL405" s="25">
        <v>391</v>
      </c>
      <c r="BM405" s="23">
        <f t="shared" si="288"/>
        <v>881.11180941839041</v>
      </c>
      <c r="BN405" s="23">
        <f t="shared" si="291"/>
        <v>5229.326385028151</v>
      </c>
      <c r="BO405" s="23">
        <f t="shared" si="289"/>
        <v>16.34164495321297</v>
      </c>
      <c r="BP405" s="23">
        <f t="shared" si="290"/>
        <v>864.77016446517746</v>
      </c>
    </row>
    <row r="406" spans="1:68" x14ac:dyDescent="0.25">
      <c r="A406" s="23"/>
      <c r="B406" s="25"/>
      <c r="F406" s="23"/>
      <c r="G406" s="23"/>
      <c r="I406" s="25"/>
      <c r="M406" s="23"/>
      <c r="N406" s="23"/>
      <c r="O406" s="8"/>
      <c r="P406" s="25"/>
      <c r="T406" s="23"/>
      <c r="U406" s="23"/>
      <c r="V406" s="8"/>
      <c r="W406" s="25"/>
      <c r="AA406" s="23"/>
      <c r="AB406" s="23"/>
      <c r="AC406" s="8"/>
      <c r="AD406" s="25"/>
      <c r="AH406" s="23"/>
      <c r="AJ406" s="25"/>
      <c r="AN406" s="23"/>
      <c r="AO406" s="23"/>
      <c r="AQ406" s="25"/>
      <c r="AU406" s="23"/>
      <c r="AV406" s="23"/>
      <c r="AW406" s="23"/>
      <c r="AX406" s="25"/>
      <c r="BB406" s="23"/>
      <c r="BC406" s="23"/>
      <c r="BD406" s="23"/>
      <c r="BE406" s="25"/>
      <c r="BI406" s="23"/>
      <c r="BL406" s="25">
        <v>392</v>
      </c>
      <c r="BM406" s="23">
        <f t="shared" si="288"/>
        <v>881.11180941839041</v>
      </c>
      <c r="BN406" s="23">
        <f t="shared" si="291"/>
        <v>4364.556220562974</v>
      </c>
      <c r="BO406" s="23">
        <f t="shared" si="289"/>
        <v>13.639238189259293</v>
      </c>
      <c r="BP406" s="23">
        <f t="shared" si="290"/>
        <v>867.47257122913106</v>
      </c>
    </row>
    <row r="407" spans="1:68" x14ac:dyDescent="0.25">
      <c r="A407" s="23"/>
      <c r="B407" s="25"/>
      <c r="F407" s="23"/>
      <c r="G407" s="23"/>
      <c r="I407" s="25"/>
      <c r="M407" s="23"/>
      <c r="N407" s="23"/>
      <c r="O407" s="8"/>
      <c r="P407" s="25"/>
      <c r="T407" s="23"/>
      <c r="U407" s="23"/>
      <c r="V407" s="8"/>
      <c r="W407" s="25"/>
      <c r="AA407" s="23"/>
      <c r="AB407" s="23"/>
      <c r="AC407" s="8"/>
      <c r="AD407" s="25"/>
      <c r="AH407" s="23"/>
      <c r="AJ407" s="25"/>
      <c r="AN407" s="23"/>
      <c r="AO407" s="23"/>
      <c r="AQ407" s="25"/>
      <c r="AU407" s="23"/>
      <c r="AV407" s="23"/>
      <c r="AW407" s="23"/>
      <c r="AX407" s="25"/>
      <c r="BB407" s="23"/>
      <c r="BC407" s="23"/>
      <c r="BD407" s="23"/>
      <c r="BE407" s="25"/>
      <c r="BI407" s="23"/>
      <c r="BL407" s="25">
        <v>393</v>
      </c>
      <c r="BM407" s="23">
        <f t="shared" si="288"/>
        <v>881.11180941839041</v>
      </c>
      <c r="BN407" s="23">
        <f t="shared" si="291"/>
        <v>3497.0836493338429</v>
      </c>
      <c r="BO407" s="23">
        <f t="shared" si="289"/>
        <v>10.928386404168258</v>
      </c>
      <c r="BP407" s="23">
        <f t="shared" si="290"/>
        <v>870.18342301422217</v>
      </c>
    </row>
    <row r="408" spans="1:68" x14ac:dyDescent="0.25">
      <c r="A408" s="23"/>
      <c r="B408" s="25"/>
      <c r="F408" s="23"/>
      <c r="G408" s="23"/>
      <c r="I408" s="25"/>
      <c r="M408" s="23"/>
      <c r="N408" s="23"/>
      <c r="O408" s="8"/>
      <c r="P408" s="25"/>
      <c r="T408" s="23"/>
      <c r="U408" s="23"/>
      <c r="V408" s="8"/>
      <c r="W408" s="25"/>
      <c r="AA408" s="23"/>
      <c r="AB408" s="23"/>
      <c r="AC408" s="8"/>
      <c r="AD408" s="25"/>
      <c r="AH408" s="23"/>
      <c r="AJ408" s="25"/>
      <c r="AN408" s="23"/>
      <c r="AO408" s="23"/>
      <c r="AQ408" s="25"/>
      <c r="AU408" s="23"/>
      <c r="AV408" s="23"/>
      <c r="AW408" s="23"/>
      <c r="AX408" s="25"/>
      <c r="BB408" s="23"/>
      <c r="BC408" s="23"/>
      <c r="BD408" s="23"/>
      <c r="BE408" s="25"/>
      <c r="BI408" s="23"/>
      <c r="BL408" s="25">
        <v>394</v>
      </c>
      <c r="BM408" s="23">
        <f t="shared" si="288"/>
        <v>881.11180941839041</v>
      </c>
      <c r="BN408" s="23">
        <f t="shared" si="291"/>
        <v>2626.9002263196207</v>
      </c>
      <c r="BO408" s="23">
        <f t="shared" si="289"/>
        <v>8.2090632072488141</v>
      </c>
      <c r="BP408" s="23">
        <f t="shared" si="290"/>
        <v>872.90274621114156</v>
      </c>
    </row>
    <row r="409" spans="1:68" x14ac:dyDescent="0.25">
      <c r="A409" s="23"/>
      <c r="B409" s="25"/>
      <c r="F409" s="23"/>
      <c r="G409" s="23"/>
      <c r="I409" s="25"/>
      <c r="M409" s="23"/>
      <c r="N409" s="23"/>
      <c r="O409" s="8"/>
      <c r="P409" s="25"/>
      <c r="T409" s="23"/>
      <c r="U409" s="23"/>
      <c r="V409" s="8"/>
      <c r="W409" s="25"/>
      <c r="AA409" s="23"/>
      <c r="AB409" s="23"/>
      <c r="AC409" s="8"/>
      <c r="AD409" s="25"/>
      <c r="AH409" s="23"/>
      <c r="AJ409" s="25"/>
      <c r="AN409" s="23"/>
      <c r="AO409" s="23"/>
      <c r="AQ409" s="25"/>
      <c r="AU409" s="23"/>
      <c r="AV409" s="23"/>
      <c r="AW409" s="23"/>
      <c r="AX409" s="25"/>
      <c r="BB409" s="23"/>
      <c r="BC409" s="23"/>
      <c r="BD409" s="23"/>
      <c r="BE409" s="25"/>
      <c r="BI409" s="23"/>
      <c r="BL409" s="25">
        <v>395</v>
      </c>
      <c r="BM409" s="23">
        <f t="shared" si="288"/>
        <v>881.11180941839041</v>
      </c>
      <c r="BN409" s="23">
        <f t="shared" si="291"/>
        <v>1753.9974801084791</v>
      </c>
      <c r="BO409" s="23">
        <f t="shared" si="289"/>
        <v>5.4812421253389969</v>
      </c>
      <c r="BP409" s="23">
        <f t="shared" si="290"/>
        <v>875.6305672930514</v>
      </c>
    </row>
    <row r="410" spans="1:68" x14ac:dyDescent="0.25">
      <c r="A410" s="23"/>
      <c r="B410" s="25"/>
      <c r="F410" s="23"/>
      <c r="G410" s="23"/>
      <c r="I410" s="25"/>
      <c r="M410" s="23"/>
      <c r="N410" s="23"/>
      <c r="O410" s="8"/>
      <c r="P410" s="25"/>
      <c r="T410" s="23"/>
      <c r="U410" s="23"/>
      <c r="V410" s="8"/>
      <c r="W410" s="25"/>
      <c r="AA410" s="23"/>
      <c r="AB410" s="23"/>
      <c r="AC410" s="8"/>
      <c r="AD410" s="25"/>
      <c r="AH410" s="23"/>
      <c r="AJ410" s="25"/>
      <c r="AN410" s="23"/>
      <c r="AO410" s="23"/>
      <c r="AQ410" s="25"/>
      <c r="AU410" s="23"/>
      <c r="AV410" s="23"/>
      <c r="AW410" s="23"/>
      <c r="AX410" s="25"/>
      <c r="BB410" s="23"/>
      <c r="BC410" s="23"/>
      <c r="BD410" s="23"/>
      <c r="BE410" s="25"/>
      <c r="BI410" s="23"/>
      <c r="BL410" s="25">
        <v>396</v>
      </c>
      <c r="BM410" s="23">
        <f t="shared" si="288"/>
        <v>881.11180941839041</v>
      </c>
      <c r="BN410" s="23">
        <f t="shared" si="291"/>
        <v>878.36691281542767</v>
      </c>
      <c r="BO410" s="23">
        <f t="shared" si="289"/>
        <v>2.7448966025482111</v>
      </c>
      <c r="BP410" s="23">
        <f t="shared" si="290"/>
        <v>878.36691281584217</v>
      </c>
    </row>
    <row r="411" spans="1:68" x14ac:dyDescent="0.25">
      <c r="A411" s="23"/>
      <c r="B411" s="25"/>
      <c r="F411" s="23"/>
      <c r="G411" s="23"/>
      <c r="I411" s="25"/>
      <c r="M411" s="23"/>
      <c r="N411" s="23"/>
      <c r="O411" s="8"/>
      <c r="P411" s="25"/>
      <c r="T411" s="23"/>
      <c r="U411" s="23"/>
      <c r="V411" s="8"/>
      <c r="W411" s="25"/>
      <c r="AA411" s="23"/>
      <c r="AB411" s="23"/>
      <c r="AC411" s="8"/>
      <c r="AD411" s="25"/>
      <c r="AH411" s="23"/>
      <c r="AJ411" s="25"/>
      <c r="AN411" s="23"/>
      <c r="AO411" s="23"/>
      <c r="AQ411" s="25"/>
      <c r="AU411" s="23"/>
      <c r="AV411" s="23"/>
      <c r="AW411" s="23"/>
      <c r="AX411" s="25"/>
      <c r="BB411" s="23"/>
      <c r="BC411" s="23"/>
      <c r="BD411" s="23"/>
      <c r="BE411" s="25"/>
      <c r="BI411" s="23"/>
      <c r="BL411" s="25"/>
      <c r="BP411" s="23"/>
    </row>
    <row r="412" spans="1:68" x14ac:dyDescent="0.25">
      <c r="A412" s="23"/>
      <c r="B412" s="25"/>
      <c r="F412" s="23"/>
      <c r="G412" s="23"/>
      <c r="I412" s="25"/>
      <c r="M412" s="23"/>
      <c r="N412" s="23"/>
      <c r="O412" s="8"/>
      <c r="P412" s="25"/>
      <c r="T412" s="23"/>
      <c r="U412" s="23"/>
      <c r="V412" s="8"/>
      <c r="W412" s="25"/>
      <c r="AA412" s="23"/>
      <c r="AB412" s="23"/>
      <c r="AC412" s="8"/>
      <c r="AD412" s="25"/>
      <c r="AH412" s="23"/>
      <c r="AJ412" s="25"/>
      <c r="AN412" s="23"/>
      <c r="AO412" s="23"/>
      <c r="AQ412" s="25"/>
      <c r="AU412" s="23"/>
      <c r="AV412" s="23"/>
      <c r="AW412" s="23"/>
      <c r="AX412" s="25"/>
      <c r="BB412" s="23"/>
      <c r="BC412" s="23"/>
      <c r="BD412" s="23"/>
      <c r="BE412" s="25"/>
      <c r="BI412" s="23"/>
      <c r="BL412" s="27"/>
      <c r="BP412" s="23"/>
    </row>
    <row r="413" spans="1:68" x14ac:dyDescent="0.25">
      <c r="A413" s="23"/>
      <c r="B413" s="25"/>
      <c r="F413" s="23"/>
      <c r="G413" s="23"/>
      <c r="I413" s="25"/>
      <c r="M413" s="23"/>
      <c r="N413" s="23"/>
      <c r="O413" s="8"/>
      <c r="P413" s="25"/>
      <c r="T413" s="23"/>
      <c r="U413" s="23"/>
      <c r="V413" s="8"/>
      <c r="W413" s="25"/>
      <c r="AA413" s="23"/>
      <c r="AB413" s="23"/>
      <c r="AC413" s="8"/>
      <c r="AD413" s="25"/>
      <c r="AH413" s="23"/>
      <c r="AJ413" s="25"/>
      <c r="AN413" s="23"/>
      <c r="AO413" s="23"/>
      <c r="AQ413" s="25"/>
      <c r="AU413" s="23"/>
      <c r="AV413" s="23"/>
      <c r="AW413" s="23"/>
      <c r="AX413" s="25"/>
      <c r="BB413" s="23"/>
      <c r="BC413" s="23"/>
      <c r="BD413" s="23"/>
      <c r="BE413" s="25"/>
      <c r="BI413" s="23"/>
      <c r="BL413" s="25"/>
      <c r="BP413" s="23"/>
    </row>
    <row r="414" spans="1:68" x14ac:dyDescent="0.25">
      <c r="A414" s="23"/>
      <c r="B414" s="25"/>
      <c r="F414" s="23"/>
      <c r="G414" s="23"/>
      <c r="I414" s="25"/>
      <c r="M414" s="23"/>
      <c r="N414" s="23"/>
      <c r="O414" s="8"/>
      <c r="P414" s="25"/>
      <c r="T414" s="23"/>
      <c r="U414" s="23"/>
      <c r="V414" s="8"/>
      <c r="W414" s="25"/>
      <c r="AA414" s="23"/>
      <c r="AB414" s="23"/>
      <c r="AC414" s="8"/>
      <c r="AD414" s="25"/>
      <c r="AH414" s="23"/>
      <c r="AJ414" s="25"/>
      <c r="AN414" s="23"/>
      <c r="AO414" s="23"/>
      <c r="AQ414" s="25"/>
      <c r="AU414" s="23"/>
      <c r="AV414" s="23"/>
      <c r="AW414" s="23"/>
      <c r="AX414" s="25"/>
      <c r="BB414" s="23"/>
      <c r="BC414" s="23"/>
      <c r="BD414" s="23"/>
      <c r="BE414" s="25"/>
      <c r="BI414" s="23"/>
      <c r="BL414" s="25"/>
      <c r="BP414" s="23"/>
    </row>
    <row r="415" spans="1:68" x14ac:dyDescent="0.25">
      <c r="A415" s="23"/>
      <c r="B415" s="25"/>
      <c r="F415" s="23"/>
      <c r="G415" s="23"/>
      <c r="I415" s="25"/>
      <c r="M415" s="23"/>
      <c r="N415" s="23"/>
      <c r="O415" s="8"/>
      <c r="P415" s="25"/>
      <c r="T415" s="23"/>
      <c r="U415" s="23"/>
      <c r="V415" s="8"/>
      <c r="W415" s="25"/>
      <c r="AA415" s="23"/>
      <c r="AB415" s="23"/>
      <c r="AC415" s="8"/>
      <c r="AD415" s="25"/>
      <c r="AH415" s="23"/>
      <c r="AJ415" s="25"/>
      <c r="AN415" s="23"/>
      <c r="AO415" s="23"/>
      <c r="AQ415" s="25"/>
      <c r="AU415" s="23"/>
      <c r="AV415" s="23"/>
      <c r="AW415" s="23"/>
      <c r="AX415" s="25"/>
      <c r="BB415" s="23"/>
      <c r="BC415" s="23"/>
      <c r="BD415" s="23"/>
      <c r="BE415" s="25"/>
      <c r="BI415" s="23"/>
      <c r="BL415" s="25"/>
      <c r="BP415" s="23"/>
    </row>
    <row r="416" spans="1:68" x14ac:dyDescent="0.25">
      <c r="A416" s="23"/>
      <c r="B416" s="25"/>
      <c r="F416" s="23"/>
      <c r="G416" s="23"/>
      <c r="I416" s="25"/>
      <c r="M416" s="23"/>
      <c r="N416" s="23"/>
      <c r="O416" s="8"/>
      <c r="P416" s="25"/>
      <c r="T416" s="23"/>
      <c r="U416" s="23"/>
      <c r="V416" s="8"/>
      <c r="W416" s="25"/>
      <c r="AA416" s="23"/>
      <c r="AB416" s="23"/>
      <c r="AC416" s="8"/>
      <c r="AD416" s="25"/>
      <c r="AH416" s="23"/>
      <c r="AJ416" s="25"/>
      <c r="AN416" s="23"/>
      <c r="AO416" s="23"/>
      <c r="AQ416" s="25"/>
      <c r="AU416" s="23"/>
      <c r="AV416" s="23"/>
      <c r="AW416" s="23"/>
      <c r="AX416" s="25"/>
      <c r="BB416" s="23"/>
      <c r="BC416" s="23"/>
      <c r="BD416" s="23"/>
      <c r="BE416" s="25"/>
      <c r="BI416" s="23"/>
      <c r="BL416" s="25"/>
      <c r="BP416" s="23"/>
    </row>
    <row r="417" spans="1:68" x14ac:dyDescent="0.25">
      <c r="A417" s="23"/>
      <c r="B417" s="25"/>
      <c r="F417" s="23"/>
      <c r="G417" s="23"/>
      <c r="I417" s="25"/>
      <c r="M417" s="23"/>
      <c r="N417" s="23"/>
      <c r="O417" s="8"/>
      <c r="P417" s="25"/>
      <c r="T417" s="23"/>
      <c r="U417" s="23"/>
      <c r="V417" s="8"/>
      <c r="W417" s="25"/>
      <c r="AA417" s="23"/>
      <c r="AB417" s="23"/>
      <c r="AC417" s="8"/>
      <c r="AD417" s="25"/>
      <c r="AH417" s="23"/>
      <c r="AJ417" s="25"/>
      <c r="AN417" s="23"/>
      <c r="AO417" s="23"/>
      <c r="AQ417" s="25"/>
      <c r="AU417" s="23"/>
      <c r="AV417" s="23"/>
      <c r="AW417" s="23"/>
      <c r="AX417" s="25"/>
      <c r="BB417" s="23"/>
      <c r="BC417" s="23"/>
      <c r="BD417" s="23"/>
      <c r="BE417" s="25"/>
      <c r="BI417" s="23"/>
      <c r="BL417" s="25"/>
      <c r="BP417" s="23"/>
    </row>
    <row r="418" spans="1:68" x14ac:dyDescent="0.25">
      <c r="A418" s="23"/>
      <c r="B418" s="25"/>
      <c r="F418" s="23"/>
      <c r="G418" s="23"/>
      <c r="I418" s="25"/>
      <c r="M418" s="23"/>
      <c r="N418" s="23"/>
      <c r="O418" s="8"/>
      <c r="P418" s="25"/>
      <c r="T418" s="23"/>
      <c r="U418" s="23"/>
      <c r="V418" s="8"/>
      <c r="W418" s="25"/>
      <c r="AA418" s="23"/>
      <c r="AB418" s="23"/>
      <c r="AC418" s="8"/>
      <c r="AD418" s="25"/>
      <c r="AH418" s="23"/>
      <c r="AJ418" s="25"/>
      <c r="AN418" s="23"/>
      <c r="AO418" s="23"/>
      <c r="AQ418" s="25"/>
      <c r="AU418" s="23"/>
      <c r="AV418" s="23"/>
      <c r="AW418" s="23"/>
      <c r="AX418" s="25"/>
      <c r="BB418" s="23"/>
      <c r="BC418" s="23"/>
      <c r="BD418" s="23"/>
      <c r="BE418" s="25"/>
      <c r="BI418" s="23"/>
      <c r="BL418" s="25"/>
      <c r="BP418" s="23"/>
    </row>
    <row r="419" spans="1:68" x14ac:dyDescent="0.25">
      <c r="A419" s="23"/>
      <c r="B419" s="25"/>
      <c r="F419" s="23"/>
      <c r="G419" s="23"/>
      <c r="I419" s="25"/>
      <c r="M419" s="23"/>
      <c r="N419" s="23"/>
      <c r="O419" s="8"/>
      <c r="P419" s="25"/>
      <c r="T419" s="23"/>
      <c r="U419" s="23"/>
      <c r="V419" s="8"/>
      <c r="W419" s="25"/>
      <c r="AA419" s="23"/>
      <c r="AB419" s="23"/>
      <c r="AC419" s="8"/>
      <c r="AD419" s="25"/>
      <c r="AH419" s="23"/>
      <c r="AJ419" s="25"/>
      <c r="AN419" s="23"/>
      <c r="AO419" s="23"/>
      <c r="AQ419" s="25"/>
      <c r="AU419" s="23"/>
      <c r="AV419" s="23"/>
      <c r="AW419" s="23"/>
      <c r="AX419" s="25"/>
      <c r="BB419" s="23"/>
      <c r="BC419" s="23"/>
      <c r="BD419" s="23"/>
      <c r="BE419" s="25"/>
      <c r="BI419" s="23"/>
      <c r="BL419" s="25"/>
      <c r="BP419" s="23"/>
    </row>
    <row r="420" spans="1:68" x14ac:dyDescent="0.25">
      <c r="A420" s="23"/>
      <c r="B420" s="25"/>
      <c r="F420" s="23"/>
      <c r="G420" s="23"/>
      <c r="I420" s="25"/>
      <c r="M420" s="23"/>
      <c r="N420" s="23"/>
      <c r="O420" s="8"/>
      <c r="P420" s="25"/>
      <c r="T420" s="23"/>
      <c r="U420" s="23"/>
      <c r="V420" s="8"/>
      <c r="W420" s="25"/>
      <c r="AA420" s="23"/>
      <c r="AB420" s="23"/>
      <c r="AC420" s="8"/>
      <c r="AD420" s="25"/>
      <c r="AH420" s="23"/>
      <c r="AJ420" s="25"/>
      <c r="AN420" s="23"/>
      <c r="AO420" s="23"/>
      <c r="AQ420" s="25"/>
      <c r="AU420" s="23"/>
      <c r="AV420" s="23"/>
      <c r="AW420" s="23"/>
      <c r="AX420" s="25"/>
      <c r="BB420" s="23"/>
      <c r="BC420" s="23"/>
      <c r="BD420" s="23"/>
      <c r="BE420" s="25"/>
      <c r="BI420" s="23"/>
      <c r="BL420" s="25"/>
      <c r="BP420" s="23"/>
    </row>
    <row r="421" spans="1:68" x14ac:dyDescent="0.25">
      <c r="A421" s="23"/>
      <c r="B421" s="25"/>
      <c r="F421" s="23"/>
      <c r="G421" s="23"/>
      <c r="I421" s="25"/>
      <c r="M421" s="23"/>
      <c r="N421" s="23"/>
      <c r="O421" s="8"/>
      <c r="P421" s="25"/>
      <c r="T421" s="23"/>
      <c r="U421" s="23"/>
      <c r="V421" s="8"/>
      <c r="W421" s="25"/>
      <c r="AA421" s="23"/>
      <c r="AB421" s="23"/>
      <c r="AC421" s="8"/>
      <c r="AD421" s="25"/>
      <c r="AH421" s="23"/>
      <c r="AJ421" s="25"/>
      <c r="AN421" s="23"/>
      <c r="AO421" s="23"/>
      <c r="AQ421" s="25"/>
      <c r="AU421" s="23"/>
      <c r="AV421" s="23"/>
      <c r="AW421" s="23"/>
      <c r="AX421" s="25"/>
      <c r="BB421" s="23"/>
      <c r="BC421" s="23"/>
      <c r="BD421" s="23"/>
      <c r="BE421" s="25"/>
      <c r="BI421" s="23"/>
      <c r="BL421" s="25"/>
      <c r="BP421" s="23"/>
    </row>
    <row r="422" spans="1:68" x14ac:dyDescent="0.25">
      <c r="A422" s="23"/>
      <c r="B422" s="25"/>
      <c r="F422" s="23"/>
      <c r="G422" s="23"/>
      <c r="I422" s="25"/>
      <c r="M422" s="23"/>
      <c r="N422" s="23"/>
      <c r="O422" s="8"/>
      <c r="P422" s="25"/>
      <c r="T422" s="23"/>
      <c r="U422" s="23"/>
      <c r="V422" s="8"/>
      <c r="W422" s="25"/>
      <c r="AA422" s="23"/>
      <c r="AB422" s="23"/>
      <c r="AC422" s="8"/>
      <c r="AD422" s="25"/>
      <c r="AH422" s="23"/>
      <c r="AJ422" s="25"/>
      <c r="AN422" s="23"/>
      <c r="AO422" s="23"/>
      <c r="AQ422" s="25"/>
      <c r="AU422" s="23"/>
      <c r="AV422" s="23"/>
      <c r="AW422" s="23"/>
      <c r="AX422" s="25"/>
      <c r="BB422" s="23"/>
      <c r="BC422" s="23"/>
      <c r="BD422" s="23"/>
      <c r="BE422" s="25"/>
      <c r="BI422" s="23"/>
      <c r="BL422" s="25"/>
      <c r="BP422" s="23"/>
    </row>
    <row r="423" spans="1:68" x14ac:dyDescent="0.25">
      <c r="A423" s="23"/>
      <c r="B423" s="25"/>
      <c r="F423" s="23"/>
      <c r="G423" s="23"/>
      <c r="I423" s="25"/>
      <c r="M423" s="23"/>
      <c r="N423" s="23"/>
      <c r="O423" s="8"/>
      <c r="P423" s="25"/>
      <c r="T423" s="23"/>
      <c r="U423" s="23"/>
      <c r="V423" s="8"/>
      <c r="W423" s="25"/>
      <c r="AA423" s="23"/>
      <c r="AB423" s="23"/>
      <c r="AC423" s="8"/>
      <c r="AD423" s="25"/>
      <c r="AH423" s="23"/>
      <c r="AJ423" s="25"/>
      <c r="AN423" s="23"/>
      <c r="AO423" s="23"/>
      <c r="AQ423" s="25"/>
      <c r="AU423" s="23"/>
      <c r="AV423" s="23"/>
      <c r="AW423" s="23"/>
      <c r="AX423" s="25"/>
      <c r="BB423" s="23"/>
      <c r="BC423" s="23"/>
      <c r="BD423" s="23"/>
      <c r="BE423" s="25"/>
      <c r="BI423" s="23"/>
      <c r="BL423" s="25"/>
      <c r="BP423" s="23"/>
    </row>
    <row r="424" spans="1:68" x14ac:dyDescent="0.25">
      <c r="A424" s="23"/>
      <c r="B424" s="25"/>
      <c r="F424" s="23"/>
      <c r="G424" s="23"/>
      <c r="I424" s="25"/>
      <c r="M424" s="23"/>
      <c r="N424" s="23"/>
      <c r="O424" s="8"/>
      <c r="P424" s="25"/>
      <c r="T424" s="23"/>
      <c r="U424" s="23"/>
      <c r="V424" s="8"/>
      <c r="W424" s="25"/>
      <c r="AA424" s="23"/>
      <c r="AB424" s="23"/>
      <c r="AC424" s="8"/>
      <c r="AD424" s="25"/>
      <c r="AH424" s="23"/>
      <c r="AJ424" s="25"/>
      <c r="AN424" s="23"/>
      <c r="AO424" s="23"/>
      <c r="AQ424" s="25"/>
      <c r="AU424" s="23"/>
      <c r="AV424" s="23"/>
      <c r="AW424" s="23"/>
      <c r="AX424" s="25"/>
      <c r="BB424" s="23"/>
      <c r="BC424" s="23"/>
      <c r="BD424" s="23"/>
      <c r="BE424" s="25"/>
      <c r="BI424" s="23"/>
      <c r="BL424" s="25"/>
      <c r="BP424" s="23"/>
    </row>
    <row r="425" spans="1:68" x14ac:dyDescent="0.25">
      <c r="A425" s="23"/>
      <c r="B425" s="25"/>
      <c r="F425" s="23"/>
      <c r="G425" s="23"/>
      <c r="I425" s="25"/>
      <c r="M425" s="23"/>
      <c r="N425" s="23"/>
      <c r="O425" s="8"/>
      <c r="P425" s="25"/>
      <c r="T425" s="23"/>
      <c r="U425" s="23"/>
      <c r="V425" s="8"/>
      <c r="W425" s="25"/>
      <c r="AA425" s="23"/>
      <c r="AB425" s="23"/>
      <c r="AC425" s="8"/>
      <c r="AD425" s="25"/>
      <c r="AH425" s="23"/>
      <c r="AJ425" s="25"/>
      <c r="AN425" s="23"/>
      <c r="AO425" s="23"/>
      <c r="AQ425" s="25"/>
      <c r="AU425" s="23"/>
      <c r="AV425" s="23"/>
      <c r="AW425" s="23"/>
      <c r="AX425" s="25"/>
      <c r="BB425" s="23"/>
      <c r="BC425" s="23"/>
      <c r="BD425" s="23"/>
      <c r="BE425" s="25"/>
      <c r="BI425" s="23"/>
      <c r="BL425" s="25"/>
      <c r="BP425" s="23"/>
    </row>
    <row r="426" spans="1:68" x14ac:dyDescent="0.25">
      <c r="A426" s="23"/>
      <c r="B426" s="25"/>
      <c r="F426" s="23"/>
      <c r="G426" s="23"/>
      <c r="I426" s="25"/>
      <c r="M426" s="23"/>
      <c r="N426" s="23"/>
      <c r="O426" s="8"/>
      <c r="P426" s="25"/>
      <c r="T426" s="23"/>
      <c r="U426" s="23"/>
      <c r="V426" s="8"/>
      <c r="W426" s="25"/>
      <c r="AA426" s="23"/>
      <c r="AB426" s="23"/>
      <c r="AC426" s="8"/>
      <c r="AD426" s="25"/>
      <c r="AH426" s="23"/>
      <c r="AJ426" s="25"/>
      <c r="AN426" s="23"/>
      <c r="AO426" s="23"/>
      <c r="AQ426" s="25"/>
      <c r="AU426" s="23"/>
      <c r="AV426" s="23"/>
      <c r="AW426" s="23"/>
      <c r="AX426" s="25"/>
      <c r="BB426" s="23"/>
      <c r="BC426" s="23"/>
      <c r="BD426" s="23"/>
      <c r="BE426" s="25"/>
      <c r="BI426" s="23"/>
      <c r="BL426" s="25"/>
      <c r="BP426" s="23"/>
    </row>
    <row r="427" spans="1:68" x14ac:dyDescent="0.25">
      <c r="A427" s="23"/>
      <c r="B427" s="25"/>
      <c r="F427" s="23"/>
      <c r="G427" s="23"/>
      <c r="I427" s="25"/>
      <c r="M427" s="23"/>
      <c r="N427" s="23"/>
      <c r="O427" s="8"/>
      <c r="P427" s="25"/>
      <c r="T427" s="23"/>
      <c r="U427" s="23"/>
      <c r="V427" s="8"/>
      <c r="W427" s="25"/>
      <c r="AA427" s="23"/>
      <c r="AB427" s="23"/>
      <c r="AC427" s="8"/>
      <c r="AD427" s="25"/>
      <c r="AH427" s="23"/>
      <c r="AJ427" s="25"/>
      <c r="AN427" s="23"/>
      <c r="AO427" s="23"/>
      <c r="AQ427" s="25"/>
      <c r="AU427" s="23"/>
      <c r="AV427" s="23"/>
      <c r="AW427" s="23"/>
      <c r="AX427" s="25"/>
      <c r="BB427" s="23"/>
      <c r="BC427" s="23"/>
      <c r="BD427" s="23"/>
      <c r="BE427" s="25"/>
      <c r="BI427" s="23"/>
      <c r="BL427" s="25"/>
      <c r="BP427" s="23"/>
    </row>
    <row r="428" spans="1:68" x14ac:dyDescent="0.25">
      <c r="A428" s="23"/>
      <c r="B428" s="25"/>
      <c r="F428" s="23"/>
      <c r="G428" s="23"/>
      <c r="I428" s="25"/>
      <c r="M428" s="23"/>
      <c r="N428" s="23"/>
      <c r="O428" s="8"/>
      <c r="P428" s="25"/>
      <c r="T428" s="23"/>
      <c r="U428" s="23"/>
      <c r="V428" s="8"/>
      <c r="W428" s="25"/>
      <c r="AA428" s="23"/>
      <c r="AB428" s="23"/>
      <c r="AC428" s="8"/>
      <c r="AD428" s="25"/>
      <c r="AH428" s="23"/>
      <c r="AJ428" s="25"/>
      <c r="AN428" s="23"/>
      <c r="AO428" s="23"/>
      <c r="AQ428" s="25"/>
      <c r="AU428" s="23"/>
      <c r="AV428" s="23"/>
      <c r="AW428" s="23"/>
      <c r="AX428" s="25"/>
      <c r="BB428" s="23"/>
      <c r="BC428" s="23"/>
      <c r="BD428" s="23"/>
      <c r="BE428" s="25"/>
      <c r="BI428" s="23"/>
      <c r="BL428" s="25"/>
      <c r="BP428" s="23"/>
    </row>
    <row r="429" spans="1:68" x14ac:dyDescent="0.25">
      <c r="A429" s="23"/>
      <c r="B429" s="25"/>
      <c r="F429" s="23"/>
      <c r="G429" s="23"/>
      <c r="I429" s="25"/>
      <c r="M429" s="23"/>
      <c r="N429" s="23"/>
      <c r="O429" s="8"/>
      <c r="P429" s="25"/>
      <c r="T429" s="23"/>
      <c r="U429" s="23"/>
      <c r="V429" s="8"/>
      <c r="W429" s="25"/>
      <c r="AA429" s="23"/>
      <c r="AB429" s="23"/>
      <c r="AC429" s="8"/>
      <c r="AD429" s="25"/>
      <c r="AH429" s="23"/>
      <c r="AJ429" s="25"/>
      <c r="AN429" s="23"/>
      <c r="AO429" s="23"/>
      <c r="AQ429" s="25"/>
      <c r="AU429" s="23"/>
      <c r="AV429" s="23"/>
      <c r="AW429" s="23"/>
      <c r="AX429" s="25"/>
      <c r="BB429" s="23"/>
      <c r="BC429" s="23"/>
      <c r="BD429" s="23"/>
      <c r="BE429" s="25"/>
      <c r="BI429" s="23"/>
      <c r="BL429" s="25"/>
      <c r="BP429" s="23"/>
    </row>
    <row r="430" spans="1:68" x14ac:dyDescent="0.25">
      <c r="A430" s="23"/>
      <c r="B430" s="25"/>
      <c r="F430" s="23"/>
      <c r="G430" s="23"/>
      <c r="I430" s="25"/>
      <c r="M430" s="23"/>
      <c r="N430" s="23"/>
      <c r="O430" s="8"/>
      <c r="P430" s="25"/>
      <c r="T430" s="23"/>
      <c r="U430" s="23"/>
      <c r="V430" s="8"/>
      <c r="W430" s="25"/>
      <c r="AA430" s="23"/>
      <c r="AB430" s="23"/>
      <c r="AC430" s="8"/>
      <c r="AD430" s="25"/>
      <c r="AH430" s="23"/>
      <c r="AJ430" s="25"/>
      <c r="AN430" s="23"/>
      <c r="AO430" s="23"/>
      <c r="AQ430" s="25"/>
      <c r="AU430" s="23"/>
      <c r="AV430" s="23"/>
      <c r="AW430" s="23"/>
      <c r="AX430" s="25"/>
      <c r="BB430" s="23"/>
      <c r="BC430" s="23"/>
      <c r="BD430" s="23"/>
      <c r="BE430" s="25"/>
      <c r="BI430" s="23"/>
      <c r="BL430" s="25"/>
      <c r="BP430" s="23"/>
    </row>
    <row r="431" spans="1:68" x14ac:dyDescent="0.25">
      <c r="A431" s="23"/>
      <c r="B431" s="25"/>
      <c r="F431" s="23"/>
      <c r="G431" s="23"/>
      <c r="I431" s="25"/>
      <c r="M431" s="23"/>
      <c r="N431" s="23"/>
      <c r="O431" s="8"/>
      <c r="P431" s="25"/>
      <c r="T431" s="23"/>
      <c r="U431" s="23"/>
      <c r="V431" s="8"/>
      <c r="W431" s="25"/>
      <c r="AA431" s="23"/>
      <c r="AB431" s="23"/>
      <c r="AC431" s="8"/>
      <c r="AD431" s="25"/>
      <c r="AH431" s="23"/>
      <c r="AJ431" s="25"/>
      <c r="AN431" s="23"/>
      <c r="AO431" s="23"/>
      <c r="AQ431" s="25"/>
      <c r="AU431" s="23"/>
      <c r="AV431" s="23"/>
      <c r="AW431" s="23"/>
      <c r="AX431" s="25"/>
      <c r="BB431" s="23"/>
      <c r="BC431" s="23"/>
      <c r="BD431" s="23"/>
      <c r="BE431" s="25"/>
      <c r="BI431" s="23"/>
      <c r="BL431" s="25"/>
      <c r="BP431" s="23"/>
    </row>
    <row r="432" spans="1:68" x14ac:dyDescent="0.25">
      <c r="A432" s="23"/>
      <c r="B432" s="25"/>
      <c r="F432" s="23"/>
      <c r="G432" s="23"/>
      <c r="I432" s="25"/>
      <c r="M432" s="23"/>
      <c r="N432" s="23"/>
      <c r="O432" s="8"/>
      <c r="P432" s="25"/>
      <c r="T432" s="23"/>
      <c r="U432" s="23"/>
      <c r="V432" s="8"/>
      <c r="W432" s="25"/>
      <c r="AA432" s="23"/>
      <c r="AB432" s="23"/>
      <c r="AC432" s="8"/>
      <c r="AD432" s="25"/>
      <c r="AH432" s="23"/>
      <c r="AJ432" s="25"/>
      <c r="AN432" s="23"/>
      <c r="AO432" s="23"/>
      <c r="AQ432" s="25"/>
      <c r="AU432" s="23"/>
      <c r="AV432" s="23"/>
      <c r="AW432" s="23"/>
      <c r="AX432" s="25"/>
      <c r="BB432" s="23"/>
      <c r="BC432" s="23"/>
      <c r="BD432" s="23"/>
      <c r="BE432" s="25"/>
      <c r="BI432" s="23"/>
      <c r="BL432" s="25"/>
      <c r="BP432" s="23"/>
    </row>
    <row r="433" spans="1:68" x14ac:dyDescent="0.25">
      <c r="A433" s="23"/>
      <c r="B433" s="25"/>
      <c r="F433" s="23"/>
      <c r="G433" s="23"/>
      <c r="I433" s="25"/>
      <c r="M433" s="23"/>
      <c r="N433" s="23"/>
      <c r="O433" s="8"/>
      <c r="P433" s="25"/>
      <c r="T433" s="23"/>
      <c r="U433" s="23"/>
      <c r="V433" s="8"/>
      <c r="W433" s="25"/>
      <c r="AA433" s="23"/>
      <c r="AB433" s="23"/>
      <c r="AC433" s="8"/>
      <c r="AD433" s="25"/>
      <c r="AH433" s="23"/>
      <c r="AJ433" s="25"/>
      <c r="AN433" s="23"/>
      <c r="AO433" s="23"/>
      <c r="AQ433" s="25"/>
      <c r="AU433" s="23"/>
      <c r="AV433" s="23"/>
      <c r="AW433" s="23"/>
      <c r="AX433" s="25"/>
      <c r="BB433" s="23"/>
      <c r="BC433" s="23"/>
      <c r="BD433" s="23"/>
      <c r="BE433" s="25"/>
      <c r="BI433" s="23"/>
      <c r="BL433" s="25"/>
      <c r="BP433" s="23"/>
    </row>
    <row r="434" spans="1:68" x14ac:dyDescent="0.25">
      <c r="A434" s="23"/>
      <c r="B434" s="25"/>
      <c r="F434" s="23"/>
      <c r="G434" s="23"/>
      <c r="I434" s="25"/>
      <c r="M434" s="23"/>
      <c r="N434" s="23"/>
      <c r="O434" s="8"/>
      <c r="P434" s="25"/>
      <c r="T434" s="23"/>
      <c r="U434" s="23"/>
      <c r="V434" s="8"/>
      <c r="W434" s="25"/>
      <c r="AA434" s="23"/>
      <c r="AB434" s="23"/>
      <c r="AC434" s="8"/>
      <c r="AD434" s="25"/>
      <c r="AH434" s="23"/>
      <c r="AJ434" s="25"/>
      <c r="AN434" s="23"/>
      <c r="AO434" s="23"/>
      <c r="AQ434" s="25"/>
      <c r="AU434" s="23"/>
      <c r="AV434" s="23"/>
      <c r="AW434" s="23"/>
      <c r="AX434" s="25"/>
      <c r="BB434" s="23"/>
      <c r="BC434" s="23"/>
      <c r="BD434" s="23"/>
      <c r="BE434" s="25"/>
      <c r="BI434" s="23"/>
      <c r="BL434" s="25"/>
      <c r="BP434" s="23"/>
    </row>
    <row r="435" spans="1:68" x14ac:dyDescent="0.25">
      <c r="A435" s="23"/>
      <c r="B435" s="25"/>
      <c r="F435" s="23"/>
      <c r="G435" s="23"/>
      <c r="I435" s="25"/>
      <c r="M435" s="23"/>
      <c r="N435" s="23"/>
      <c r="O435" s="8"/>
      <c r="P435" s="25"/>
      <c r="T435" s="23"/>
      <c r="U435" s="23"/>
      <c r="V435" s="8"/>
      <c r="W435" s="25"/>
      <c r="AA435" s="23"/>
      <c r="AB435" s="23"/>
      <c r="AC435" s="8"/>
      <c r="AD435" s="25"/>
      <c r="AH435" s="23"/>
      <c r="AJ435" s="25"/>
      <c r="AN435" s="23"/>
      <c r="AO435" s="23"/>
      <c r="AQ435" s="25"/>
      <c r="AU435" s="23"/>
      <c r="AV435" s="23"/>
      <c r="AW435" s="23"/>
      <c r="AX435" s="25"/>
      <c r="BB435" s="23"/>
      <c r="BC435" s="23"/>
      <c r="BD435" s="23"/>
      <c r="BE435" s="25"/>
      <c r="BI435" s="23"/>
      <c r="BL435" s="25"/>
      <c r="BP435" s="23"/>
    </row>
    <row r="436" spans="1:68" x14ac:dyDescent="0.25">
      <c r="A436" s="23"/>
      <c r="B436" s="25"/>
      <c r="F436" s="23"/>
      <c r="G436" s="23"/>
      <c r="I436" s="25"/>
      <c r="M436" s="23"/>
      <c r="N436" s="23"/>
      <c r="O436" s="8"/>
      <c r="P436" s="25"/>
      <c r="T436" s="23"/>
      <c r="U436" s="23"/>
      <c r="V436" s="8"/>
      <c r="W436" s="25"/>
      <c r="AA436" s="23"/>
      <c r="AB436" s="23"/>
      <c r="AC436" s="8"/>
      <c r="AD436" s="25"/>
      <c r="AH436" s="23"/>
      <c r="AJ436" s="25"/>
      <c r="AN436" s="23"/>
      <c r="AO436" s="23"/>
      <c r="AQ436" s="25"/>
      <c r="AU436" s="23"/>
      <c r="AV436" s="23"/>
      <c r="AW436" s="23"/>
      <c r="AX436" s="25"/>
      <c r="BB436" s="23"/>
      <c r="BC436" s="23"/>
      <c r="BD436" s="23"/>
      <c r="BE436" s="25"/>
      <c r="BI436" s="23"/>
      <c r="BL436" s="25"/>
      <c r="BP436" s="23"/>
    </row>
    <row r="437" spans="1:68" x14ac:dyDescent="0.25">
      <c r="A437" s="23"/>
      <c r="B437" s="25"/>
      <c r="F437" s="23"/>
      <c r="G437" s="23"/>
      <c r="I437" s="25"/>
      <c r="M437" s="23"/>
      <c r="N437" s="23"/>
      <c r="O437" s="8"/>
      <c r="P437" s="25"/>
      <c r="T437" s="23"/>
      <c r="U437" s="23"/>
      <c r="V437" s="8"/>
      <c r="W437" s="25"/>
      <c r="AA437" s="23"/>
      <c r="AB437" s="23"/>
      <c r="AC437" s="8"/>
      <c r="AD437" s="25"/>
      <c r="AH437" s="23"/>
      <c r="AJ437" s="25"/>
      <c r="AN437" s="23"/>
      <c r="AO437" s="23"/>
      <c r="AQ437" s="25"/>
      <c r="AU437" s="23"/>
      <c r="AV437" s="23"/>
      <c r="AW437" s="23"/>
      <c r="AX437" s="25"/>
      <c r="BB437" s="23"/>
      <c r="BC437" s="23"/>
      <c r="BD437" s="23"/>
      <c r="BE437" s="25"/>
      <c r="BI437" s="23"/>
      <c r="BL437" s="25"/>
      <c r="BP437" s="23"/>
    </row>
    <row r="438" spans="1:68" x14ac:dyDescent="0.25">
      <c r="A438" s="23"/>
      <c r="B438" s="25"/>
      <c r="F438" s="23"/>
      <c r="G438" s="23"/>
      <c r="I438" s="25"/>
      <c r="M438" s="23"/>
      <c r="N438" s="23"/>
      <c r="O438" s="8"/>
      <c r="P438" s="25"/>
      <c r="T438" s="23"/>
      <c r="U438" s="23"/>
      <c r="V438" s="8"/>
      <c r="W438" s="25"/>
      <c r="AA438" s="23"/>
      <c r="AB438" s="23"/>
      <c r="AC438" s="8"/>
      <c r="AD438" s="25"/>
      <c r="AH438" s="23"/>
      <c r="AJ438" s="25"/>
      <c r="AN438" s="23"/>
      <c r="AO438" s="23"/>
      <c r="AQ438" s="25"/>
      <c r="AU438" s="23"/>
      <c r="AV438" s="23"/>
      <c r="AW438" s="23"/>
      <c r="AX438" s="25"/>
      <c r="BB438" s="23"/>
      <c r="BC438" s="23"/>
      <c r="BD438" s="23"/>
      <c r="BE438" s="25"/>
      <c r="BI438" s="23"/>
      <c r="BL438" s="25"/>
      <c r="BP438" s="23"/>
    </row>
    <row r="439" spans="1:68" x14ac:dyDescent="0.25">
      <c r="A439" s="23"/>
      <c r="B439" s="25"/>
      <c r="F439" s="23"/>
      <c r="G439" s="23"/>
      <c r="I439" s="25"/>
      <c r="M439" s="23"/>
      <c r="N439" s="23"/>
      <c r="O439" s="8"/>
      <c r="P439" s="25"/>
      <c r="T439" s="23"/>
      <c r="U439" s="23"/>
      <c r="V439" s="8"/>
      <c r="W439" s="25"/>
      <c r="AA439" s="23"/>
      <c r="AB439" s="23"/>
      <c r="AC439" s="8"/>
      <c r="AD439" s="25"/>
      <c r="AH439" s="23"/>
      <c r="AJ439" s="25"/>
      <c r="AN439" s="23"/>
      <c r="AO439" s="23"/>
      <c r="AQ439" s="25"/>
      <c r="AU439" s="23"/>
      <c r="AV439" s="23"/>
      <c r="AW439" s="23"/>
      <c r="AX439" s="25"/>
      <c r="BB439" s="23"/>
      <c r="BC439" s="23"/>
      <c r="BD439" s="23"/>
      <c r="BE439" s="25"/>
      <c r="BI439" s="23"/>
      <c r="BL439" s="25"/>
      <c r="BP439" s="23"/>
    </row>
    <row r="440" spans="1:68" x14ac:dyDescent="0.25">
      <c r="A440" s="23"/>
      <c r="B440" s="25"/>
      <c r="F440" s="23"/>
      <c r="G440" s="23"/>
      <c r="I440" s="25"/>
      <c r="M440" s="23"/>
      <c r="N440" s="23"/>
      <c r="O440" s="8"/>
      <c r="P440" s="25"/>
      <c r="T440" s="23"/>
      <c r="U440" s="23"/>
      <c r="V440" s="8"/>
      <c r="W440" s="25"/>
      <c r="AA440" s="23"/>
      <c r="AB440" s="23"/>
      <c r="AC440" s="8"/>
      <c r="AD440" s="25"/>
      <c r="AH440" s="23"/>
      <c r="AJ440" s="25"/>
      <c r="AN440" s="23"/>
      <c r="AO440" s="23"/>
      <c r="AQ440" s="25"/>
      <c r="AU440" s="23"/>
      <c r="AV440" s="23"/>
      <c r="AW440" s="23"/>
      <c r="AX440" s="25"/>
      <c r="BB440" s="23"/>
      <c r="BC440" s="23"/>
      <c r="BD440" s="23"/>
      <c r="BE440" s="25"/>
      <c r="BI440" s="23"/>
      <c r="BL440" s="25"/>
      <c r="BP440" s="23"/>
    </row>
    <row r="441" spans="1:68" x14ac:dyDescent="0.25">
      <c r="A441" s="23"/>
      <c r="B441" s="25"/>
      <c r="F441" s="23"/>
      <c r="G441" s="23"/>
      <c r="I441" s="25"/>
      <c r="M441" s="23"/>
      <c r="N441" s="23"/>
      <c r="O441" s="8"/>
      <c r="P441" s="25"/>
      <c r="T441" s="23"/>
      <c r="U441" s="23"/>
      <c r="V441" s="8"/>
      <c r="W441" s="25"/>
      <c r="AA441" s="23"/>
      <c r="AB441" s="23"/>
      <c r="AC441" s="8"/>
      <c r="AD441" s="25"/>
      <c r="AH441" s="23"/>
      <c r="AJ441" s="25"/>
      <c r="AN441" s="23"/>
      <c r="AO441" s="23"/>
      <c r="AQ441" s="25"/>
      <c r="AU441" s="23"/>
      <c r="AV441" s="23"/>
      <c r="AW441" s="23"/>
      <c r="AX441" s="25"/>
      <c r="BB441" s="23"/>
      <c r="BC441" s="23"/>
      <c r="BD441" s="23"/>
      <c r="BE441" s="25"/>
      <c r="BI441" s="23"/>
      <c r="BL441" s="25"/>
      <c r="BP441" s="23"/>
    </row>
    <row r="442" spans="1:68" x14ac:dyDescent="0.25">
      <c r="A442" s="23"/>
      <c r="B442" s="25"/>
      <c r="F442" s="23"/>
      <c r="G442" s="23"/>
      <c r="I442" s="25"/>
      <c r="M442" s="23"/>
      <c r="N442" s="23"/>
      <c r="O442" s="8"/>
      <c r="P442" s="25"/>
      <c r="T442" s="23"/>
      <c r="U442" s="23"/>
      <c r="V442" s="8"/>
      <c r="W442" s="25"/>
      <c r="AA442" s="23"/>
      <c r="AB442" s="23"/>
      <c r="AC442" s="8"/>
      <c r="AD442" s="25"/>
      <c r="AH442" s="23"/>
      <c r="AJ442" s="25"/>
      <c r="AN442" s="23"/>
      <c r="AO442" s="23"/>
      <c r="AQ442" s="25"/>
      <c r="AU442" s="23"/>
      <c r="AV442" s="23"/>
      <c r="AW442" s="23"/>
      <c r="AX442" s="25"/>
      <c r="BB442" s="23"/>
      <c r="BC442" s="23"/>
      <c r="BD442" s="23"/>
      <c r="BE442" s="25"/>
      <c r="BI442" s="23"/>
      <c r="BL442" s="25"/>
      <c r="BP442" s="23"/>
    </row>
    <row r="443" spans="1:68" x14ac:dyDescent="0.25">
      <c r="A443" s="23"/>
      <c r="B443" s="25"/>
      <c r="F443" s="23"/>
      <c r="G443" s="23"/>
      <c r="I443" s="25"/>
      <c r="M443" s="23"/>
      <c r="N443" s="23"/>
      <c r="O443" s="8"/>
      <c r="P443" s="25"/>
      <c r="T443" s="23"/>
      <c r="U443" s="23"/>
      <c r="V443" s="8"/>
      <c r="W443" s="25"/>
      <c r="AA443" s="23"/>
      <c r="AB443" s="23"/>
      <c r="AC443" s="8"/>
      <c r="AD443" s="25"/>
      <c r="AH443" s="23"/>
      <c r="AJ443" s="25"/>
      <c r="AN443" s="23"/>
      <c r="AO443" s="23"/>
      <c r="AQ443" s="25"/>
      <c r="AU443" s="23"/>
      <c r="AV443" s="23"/>
      <c r="AW443" s="23"/>
      <c r="AX443" s="25"/>
      <c r="BB443" s="23"/>
      <c r="BC443" s="23"/>
      <c r="BD443" s="23"/>
      <c r="BE443" s="25"/>
      <c r="BI443" s="23"/>
      <c r="BL443" s="25"/>
      <c r="BP443" s="23"/>
    </row>
    <row r="444" spans="1:68" x14ac:dyDescent="0.25">
      <c r="A444" s="23"/>
      <c r="B444" s="25"/>
      <c r="F444" s="23"/>
      <c r="G444" s="23"/>
      <c r="I444" s="25"/>
      <c r="M444" s="23"/>
      <c r="N444" s="23"/>
      <c r="O444" s="8"/>
      <c r="P444" s="25"/>
      <c r="T444" s="23"/>
      <c r="U444" s="23"/>
      <c r="V444" s="8"/>
      <c r="W444" s="25"/>
      <c r="AA444" s="23"/>
      <c r="AB444" s="23"/>
      <c r="AC444" s="8"/>
      <c r="AD444" s="25"/>
      <c r="AH444" s="23"/>
      <c r="AJ444" s="25"/>
      <c r="AN444" s="23"/>
      <c r="AO444" s="23"/>
      <c r="AQ444" s="25"/>
      <c r="AU444" s="23"/>
      <c r="AV444" s="23"/>
      <c r="AW444" s="23"/>
      <c r="AX444" s="25"/>
      <c r="BB444" s="23"/>
      <c r="BC444" s="23"/>
      <c r="BD444" s="23"/>
      <c r="BE444" s="25"/>
      <c r="BI444" s="23"/>
      <c r="BL444" s="25"/>
      <c r="BP444" s="23"/>
    </row>
    <row r="445" spans="1:68" x14ac:dyDescent="0.25">
      <c r="A445" s="23"/>
      <c r="B445" s="25"/>
      <c r="F445" s="23"/>
      <c r="G445" s="23"/>
      <c r="I445" s="25"/>
      <c r="M445" s="23"/>
      <c r="N445" s="23"/>
      <c r="O445" s="8"/>
      <c r="P445" s="25"/>
      <c r="T445" s="23"/>
      <c r="U445" s="23"/>
      <c r="V445" s="8"/>
      <c r="W445" s="25"/>
      <c r="AA445" s="23"/>
      <c r="AB445" s="23"/>
      <c r="AC445" s="8"/>
      <c r="AD445" s="25"/>
      <c r="AH445" s="23"/>
      <c r="AJ445" s="25"/>
      <c r="AN445" s="23"/>
      <c r="AO445" s="23"/>
      <c r="AQ445" s="25"/>
      <c r="AU445" s="23"/>
      <c r="AV445" s="23"/>
      <c r="AW445" s="23"/>
      <c r="AX445" s="25"/>
      <c r="BB445" s="23"/>
      <c r="BC445" s="23"/>
      <c r="BD445" s="23"/>
      <c r="BE445" s="25"/>
      <c r="BI445" s="23"/>
      <c r="BL445" s="25"/>
      <c r="BP445" s="23"/>
    </row>
    <row r="446" spans="1:68" x14ac:dyDescent="0.25">
      <c r="A446" s="23"/>
      <c r="B446" s="25"/>
      <c r="F446" s="23"/>
      <c r="G446" s="23"/>
      <c r="I446" s="25"/>
      <c r="M446" s="23"/>
      <c r="N446" s="23"/>
      <c r="O446" s="8"/>
      <c r="P446" s="25"/>
      <c r="T446" s="23"/>
      <c r="U446" s="23"/>
      <c r="V446" s="8"/>
      <c r="W446" s="25"/>
      <c r="AA446" s="23"/>
      <c r="AB446" s="23"/>
      <c r="AC446" s="8"/>
      <c r="AD446" s="25"/>
      <c r="AH446" s="23"/>
      <c r="AJ446" s="25"/>
      <c r="AN446" s="23"/>
      <c r="AO446" s="23"/>
      <c r="AQ446" s="25"/>
      <c r="AU446" s="23"/>
      <c r="AV446" s="23"/>
      <c r="AW446" s="23"/>
      <c r="AX446" s="25"/>
      <c r="BB446" s="23"/>
      <c r="BC446" s="23"/>
      <c r="BD446" s="23"/>
      <c r="BE446" s="25"/>
      <c r="BI446" s="23"/>
      <c r="BL446" s="25"/>
      <c r="BP446" s="23"/>
    </row>
    <row r="447" spans="1:68" x14ac:dyDescent="0.25">
      <c r="A447" s="23"/>
      <c r="B447" s="25"/>
      <c r="F447" s="23"/>
      <c r="G447" s="23"/>
      <c r="I447" s="25"/>
      <c r="M447" s="23"/>
      <c r="N447" s="23"/>
      <c r="O447" s="8"/>
      <c r="P447" s="25"/>
      <c r="T447" s="23"/>
      <c r="U447" s="23"/>
      <c r="V447" s="8"/>
      <c r="W447" s="25"/>
      <c r="AA447" s="23"/>
      <c r="AB447" s="23"/>
      <c r="AC447" s="8"/>
      <c r="AD447" s="25"/>
      <c r="AH447" s="23"/>
      <c r="AJ447" s="25"/>
      <c r="AN447" s="23"/>
      <c r="AO447" s="23"/>
      <c r="AQ447" s="25"/>
      <c r="AU447" s="23"/>
      <c r="AV447" s="23"/>
      <c r="AW447" s="23"/>
      <c r="AX447" s="25"/>
      <c r="BB447" s="23"/>
      <c r="BC447" s="23"/>
      <c r="BD447" s="23"/>
      <c r="BE447" s="25"/>
      <c r="BI447" s="23"/>
      <c r="BL447" s="25"/>
      <c r="BP447" s="23"/>
    </row>
    <row r="448" spans="1:68" x14ac:dyDescent="0.25">
      <c r="A448" s="23"/>
      <c r="B448" s="25"/>
      <c r="F448" s="23"/>
      <c r="G448" s="23"/>
      <c r="I448" s="25"/>
      <c r="M448" s="23"/>
      <c r="N448" s="23"/>
      <c r="O448" s="8"/>
      <c r="P448" s="25"/>
      <c r="T448" s="23"/>
      <c r="U448" s="23"/>
      <c r="V448" s="8"/>
      <c r="W448" s="25"/>
      <c r="AA448" s="23"/>
      <c r="AB448" s="23"/>
      <c r="AC448" s="8"/>
      <c r="AD448" s="25"/>
      <c r="AH448" s="23"/>
      <c r="AJ448" s="25"/>
      <c r="AN448" s="23"/>
      <c r="AO448" s="23"/>
      <c r="AQ448" s="25"/>
      <c r="AU448" s="23"/>
      <c r="AV448" s="23"/>
      <c r="AW448" s="23"/>
      <c r="AX448" s="25"/>
      <c r="BB448" s="23"/>
      <c r="BC448" s="23"/>
      <c r="BD448" s="23"/>
      <c r="BE448" s="25"/>
      <c r="BI448" s="23"/>
      <c r="BL448" s="25"/>
      <c r="BP448" s="23"/>
    </row>
    <row r="449" spans="1:68" x14ac:dyDescent="0.25">
      <c r="A449" s="23"/>
      <c r="B449" s="25"/>
      <c r="F449" s="23"/>
      <c r="G449" s="23"/>
      <c r="I449" s="25"/>
      <c r="M449" s="23"/>
      <c r="N449" s="23"/>
      <c r="O449" s="8"/>
      <c r="P449" s="25"/>
      <c r="T449" s="23"/>
      <c r="U449" s="23"/>
      <c r="V449" s="8"/>
      <c r="W449" s="25"/>
      <c r="AA449" s="23"/>
      <c r="AB449" s="23"/>
      <c r="AC449" s="8"/>
      <c r="AD449" s="25"/>
      <c r="AH449" s="23"/>
      <c r="AJ449" s="25"/>
      <c r="AN449" s="23"/>
      <c r="AO449" s="23"/>
      <c r="AQ449" s="25"/>
      <c r="AU449" s="23"/>
      <c r="AV449" s="23"/>
      <c r="AW449" s="23"/>
      <c r="AX449" s="25"/>
      <c r="BB449" s="23"/>
      <c r="BC449" s="23"/>
      <c r="BD449" s="23"/>
      <c r="BE449" s="25"/>
      <c r="BI449" s="23"/>
      <c r="BL449" s="25"/>
      <c r="BP449" s="23"/>
    </row>
    <row r="450" spans="1:68" x14ac:dyDescent="0.25">
      <c r="A450" s="23"/>
      <c r="B450" s="25"/>
      <c r="F450" s="23"/>
      <c r="G450" s="23"/>
      <c r="I450" s="25"/>
      <c r="M450" s="23"/>
      <c r="N450" s="23"/>
      <c r="O450" s="8"/>
      <c r="P450" s="25"/>
      <c r="T450" s="23"/>
      <c r="U450" s="23"/>
      <c r="V450" s="8"/>
      <c r="W450" s="25"/>
      <c r="AA450" s="23"/>
      <c r="AB450" s="23"/>
      <c r="AC450" s="8"/>
      <c r="AD450" s="25"/>
      <c r="AH450" s="23"/>
      <c r="AJ450" s="25"/>
      <c r="AN450" s="23"/>
      <c r="AO450" s="23"/>
      <c r="AQ450" s="25"/>
      <c r="AU450" s="23"/>
      <c r="AV450" s="23"/>
      <c r="AW450" s="23"/>
      <c r="AX450" s="25"/>
      <c r="BB450" s="23"/>
      <c r="BC450" s="23"/>
      <c r="BD450" s="23"/>
      <c r="BE450" s="25"/>
      <c r="BI450" s="23"/>
      <c r="BL450" s="25"/>
      <c r="BP450" s="23"/>
    </row>
    <row r="451" spans="1:68" x14ac:dyDescent="0.25">
      <c r="A451" s="23"/>
      <c r="B451" s="25"/>
      <c r="F451" s="23"/>
      <c r="G451" s="23"/>
      <c r="I451" s="25"/>
      <c r="M451" s="23"/>
      <c r="N451" s="23"/>
      <c r="O451" s="8"/>
      <c r="P451" s="25"/>
      <c r="T451" s="23"/>
      <c r="U451" s="23"/>
      <c r="V451" s="8"/>
      <c r="W451" s="25"/>
      <c r="AA451" s="23"/>
      <c r="AB451" s="23"/>
      <c r="AC451" s="8"/>
      <c r="AD451" s="25"/>
      <c r="AH451" s="23"/>
      <c r="AJ451" s="25"/>
      <c r="AN451" s="23"/>
      <c r="AO451" s="23"/>
      <c r="AQ451" s="25"/>
      <c r="AU451" s="23"/>
      <c r="AV451" s="23"/>
      <c r="AW451" s="23"/>
      <c r="AX451" s="25"/>
      <c r="BB451" s="23"/>
      <c r="BC451" s="23"/>
      <c r="BD451" s="23"/>
      <c r="BE451" s="25"/>
      <c r="BI451" s="23"/>
      <c r="BL451" s="25"/>
      <c r="BP451" s="23"/>
    </row>
    <row r="452" spans="1:68" x14ac:dyDescent="0.25">
      <c r="A452" s="23"/>
      <c r="B452" s="25"/>
      <c r="F452" s="23"/>
      <c r="G452" s="23"/>
      <c r="I452" s="25"/>
      <c r="M452" s="23"/>
      <c r="N452" s="23"/>
      <c r="O452" s="8"/>
      <c r="P452" s="25"/>
      <c r="T452" s="23"/>
      <c r="U452" s="23"/>
      <c r="V452" s="8"/>
      <c r="W452" s="25"/>
      <c r="AA452" s="23"/>
      <c r="AB452" s="23"/>
      <c r="AC452" s="8"/>
      <c r="AD452" s="25"/>
      <c r="AH452" s="23"/>
      <c r="AJ452" s="25"/>
      <c r="AN452" s="23"/>
      <c r="AO452" s="23"/>
      <c r="AQ452" s="25"/>
      <c r="AU452" s="23"/>
      <c r="AV452" s="23"/>
      <c r="AW452" s="23"/>
      <c r="AX452" s="25"/>
      <c r="BB452" s="23"/>
      <c r="BC452" s="23"/>
      <c r="BD452" s="23"/>
      <c r="BE452" s="25"/>
      <c r="BI452" s="23"/>
      <c r="BL452" s="25"/>
      <c r="BP452" s="23"/>
    </row>
    <row r="453" spans="1:68" x14ac:dyDescent="0.25">
      <c r="A453" s="23"/>
      <c r="B453" s="25"/>
      <c r="F453" s="23"/>
      <c r="G453" s="23"/>
      <c r="I453" s="25"/>
      <c r="M453" s="23"/>
      <c r="N453" s="23"/>
      <c r="O453" s="8"/>
      <c r="P453" s="25"/>
      <c r="T453" s="23"/>
      <c r="U453" s="23"/>
      <c r="V453" s="8"/>
      <c r="W453" s="25"/>
      <c r="AA453" s="23"/>
      <c r="AB453" s="23"/>
      <c r="AC453" s="8"/>
      <c r="AD453" s="25"/>
      <c r="AH453" s="23"/>
      <c r="AJ453" s="25"/>
      <c r="AN453" s="23"/>
      <c r="AO453" s="23"/>
      <c r="AQ453" s="25"/>
      <c r="AU453" s="23"/>
      <c r="AV453" s="23"/>
      <c r="AW453" s="23"/>
      <c r="AX453" s="25"/>
      <c r="BB453" s="23"/>
      <c r="BC453" s="23"/>
      <c r="BD453" s="23"/>
      <c r="BE453" s="25"/>
      <c r="BI453" s="23"/>
      <c r="BL453" s="25"/>
      <c r="BP453" s="23"/>
    </row>
    <row r="454" spans="1:68" x14ac:dyDescent="0.25">
      <c r="A454" s="23"/>
      <c r="B454" s="25"/>
      <c r="F454" s="23"/>
      <c r="G454" s="23"/>
      <c r="I454" s="25"/>
      <c r="M454" s="23"/>
      <c r="N454" s="23"/>
      <c r="O454" s="8"/>
      <c r="P454" s="25"/>
      <c r="T454" s="23"/>
      <c r="U454" s="23"/>
      <c r="V454" s="8"/>
      <c r="W454" s="25"/>
      <c r="AA454" s="23"/>
      <c r="AB454" s="23"/>
      <c r="AC454" s="8"/>
      <c r="AD454" s="25"/>
      <c r="AH454" s="23"/>
      <c r="AJ454" s="25"/>
      <c r="AN454" s="23"/>
      <c r="AO454" s="23"/>
      <c r="AQ454" s="25"/>
      <c r="AU454" s="23"/>
      <c r="AV454" s="23"/>
      <c r="AW454" s="23"/>
      <c r="AX454" s="25"/>
      <c r="BB454" s="23"/>
      <c r="BC454" s="23"/>
      <c r="BD454" s="23"/>
      <c r="BE454" s="25"/>
      <c r="BI454" s="23"/>
      <c r="BL454" s="25"/>
      <c r="BP454" s="23"/>
    </row>
    <row r="455" spans="1:68" x14ac:dyDescent="0.25">
      <c r="A455" s="23"/>
      <c r="B455" s="25"/>
      <c r="F455" s="23"/>
      <c r="G455" s="23"/>
      <c r="I455" s="25"/>
      <c r="M455" s="23"/>
      <c r="N455" s="23"/>
      <c r="O455" s="8"/>
      <c r="P455" s="25"/>
      <c r="T455" s="23"/>
      <c r="U455" s="23"/>
      <c r="V455" s="8"/>
      <c r="W455" s="25"/>
      <c r="AA455" s="23"/>
      <c r="AB455" s="23"/>
      <c r="AC455" s="8"/>
      <c r="AD455" s="25"/>
      <c r="AH455" s="23"/>
      <c r="AJ455" s="25"/>
      <c r="AN455" s="23"/>
      <c r="AO455" s="23"/>
      <c r="AQ455" s="25"/>
      <c r="AU455" s="23"/>
      <c r="AV455" s="23"/>
      <c r="AW455" s="23"/>
      <c r="AX455" s="25"/>
      <c r="BB455" s="23"/>
      <c r="BC455" s="23"/>
      <c r="BD455" s="23"/>
      <c r="BE455" s="25"/>
      <c r="BI455" s="23"/>
      <c r="BL455" s="25"/>
      <c r="BP455" s="23"/>
    </row>
    <row r="456" spans="1:68" x14ac:dyDescent="0.25">
      <c r="A456" s="23"/>
      <c r="B456" s="25"/>
      <c r="F456" s="23"/>
      <c r="G456" s="23"/>
      <c r="I456" s="25"/>
      <c r="M456" s="23"/>
      <c r="N456" s="23"/>
      <c r="O456" s="8"/>
      <c r="P456" s="25"/>
      <c r="T456" s="23"/>
      <c r="U456" s="23"/>
      <c r="V456" s="8"/>
      <c r="W456" s="25"/>
      <c r="AA456" s="23"/>
      <c r="AB456" s="23"/>
      <c r="AC456" s="8"/>
      <c r="AD456" s="25"/>
      <c r="AH456" s="23"/>
      <c r="AJ456" s="25"/>
      <c r="AN456" s="23"/>
      <c r="AO456" s="23"/>
      <c r="AQ456" s="25"/>
      <c r="AU456" s="23"/>
      <c r="AV456" s="23"/>
      <c r="AW456" s="23"/>
      <c r="AX456" s="25"/>
      <c r="BB456" s="23"/>
      <c r="BC456" s="23"/>
      <c r="BD456" s="23"/>
      <c r="BE456" s="25"/>
      <c r="BI456" s="23"/>
      <c r="BL456" s="25"/>
      <c r="BP456" s="23"/>
    </row>
    <row r="457" spans="1:68" x14ac:dyDescent="0.25">
      <c r="A457" s="23"/>
      <c r="B457" s="25"/>
      <c r="F457" s="23"/>
      <c r="G457" s="23"/>
      <c r="I457" s="25"/>
      <c r="M457" s="23"/>
      <c r="N457" s="23"/>
      <c r="O457" s="8"/>
      <c r="P457" s="25"/>
      <c r="T457" s="23"/>
      <c r="U457" s="23"/>
      <c r="V457" s="8"/>
      <c r="W457" s="25"/>
      <c r="AA457" s="23"/>
      <c r="AB457" s="23"/>
      <c r="AC457" s="8"/>
      <c r="AD457" s="25"/>
      <c r="AH457" s="23"/>
      <c r="AJ457" s="25"/>
      <c r="AN457" s="23"/>
      <c r="AO457" s="23"/>
      <c r="AQ457" s="25"/>
      <c r="AU457" s="23"/>
      <c r="AV457" s="23"/>
      <c r="AW457" s="23"/>
      <c r="AX457" s="25"/>
      <c r="BB457" s="23"/>
      <c r="BC457" s="23"/>
      <c r="BD457" s="23"/>
      <c r="BE457" s="25"/>
      <c r="BI457" s="23"/>
      <c r="BL457" s="25"/>
      <c r="BP457" s="23"/>
    </row>
    <row r="458" spans="1:68" x14ac:dyDescent="0.25">
      <c r="A458" s="23"/>
      <c r="B458" s="25"/>
      <c r="F458" s="23"/>
      <c r="G458" s="23"/>
      <c r="I458" s="25"/>
      <c r="M458" s="23"/>
      <c r="N458" s="23"/>
      <c r="O458" s="8"/>
      <c r="P458" s="25"/>
      <c r="T458" s="23"/>
      <c r="U458" s="23"/>
      <c r="V458" s="8"/>
      <c r="W458" s="25"/>
      <c r="AA458" s="23"/>
      <c r="AB458" s="23"/>
      <c r="AC458" s="8"/>
      <c r="AD458" s="25"/>
      <c r="AH458" s="23"/>
      <c r="AJ458" s="25"/>
      <c r="AN458" s="23"/>
      <c r="AO458" s="23"/>
      <c r="AQ458" s="25"/>
      <c r="AU458" s="23"/>
      <c r="AV458" s="23"/>
      <c r="AW458" s="23"/>
      <c r="AX458" s="25"/>
      <c r="BB458" s="23"/>
      <c r="BC458" s="23"/>
      <c r="BD458" s="23"/>
      <c r="BE458" s="25"/>
      <c r="BI458" s="23"/>
      <c r="BL458" s="25"/>
      <c r="BP458" s="23"/>
    </row>
    <row r="459" spans="1:68" x14ac:dyDescent="0.25">
      <c r="A459" s="23"/>
      <c r="B459" s="25"/>
      <c r="F459" s="23"/>
      <c r="G459" s="23"/>
      <c r="I459" s="25"/>
      <c r="M459" s="23"/>
      <c r="N459" s="23"/>
      <c r="O459" s="8"/>
      <c r="P459" s="25"/>
      <c r="T459" s="23"/>
      <c r="U459" s="23"/>
      <c r="V459" s="8"/>
      <c r="W459" s="25"/>
      <c r="AA459" s="23"/>
      <c r="AB459" s="23"/>
      <c r="AC459" s="8"/>
      <c r="AD459" s="25"/>
      <c r="AH459" s="23"/>
      <c r="AJ459" s="25"/>
      <c r="AN459" s="23"/>
      <c r="AO459" s="23"/>
      <c r="AQ459" s="25"/>
      <c r="AU459" s="23"/>
      <c r="AV459" s="23"/>
      <c r="AW459" s="23"/>
      <c r="AX459" s="25"/>
      <c r="BB459" s="23"/>
      <c r="BC459" s="23"/>
      <c r="BD459" s="23"/>
      <c r="BE459" s="25"/>
      <c r="BI459" s="23"/>
      <c r="BL459" s="25"/>
      <c r="BP459" s="23"/>
    </row>
    <row r="460" spans="1:68" x14ac:dyDescent="0.25">
      <c r="A460" s="23"/>
      <c r="B460" s="25"/>
      <c r="F460" s="23"/>
      <c r="G460" s="23"/>
      <c r="I460" s="25"/>
      <c r="M460" s="23"/>
      <c r="N460" s="23"/>
      <c r="O460" s="8"/>
      <c r="P460" s="25"/>
      <c r="T460" s="23"/>
      <c r="U460" s="23"/>
      <c r="V460" s="8"/>
      <c r="W460" s="25"/>
      <c r="AA460" s="23"/>
      <c r="AB460" s="23"/>
      <c r="AC460" s="8"/>
      <c r="AD460" s="25"/>
      <c r="AH460" s="23"/>
      <c r="AJ460" s="25"/>
      <c r="AN460" s="23"/>
      <c r="AO460" s="23"/>
      <c r="AQ460" s="25"/>
      <c r="AU460" s="23"/>
      <c r="AV460" s="23"/>
      <c r="AW460" s="23"/>
      <c r="AX460" s="25"/>
      <c r="BB460" s="23"/>
      <c r="BC460" s="23"/>
      <c r="BD460" s="23"/>
      <c r="BE460" s="25"/>
      <c r="BI460" s="23"/>
      <c r="BL460" s="25"/>
      <c r="BP460" s="23"/>
    </row>
    <row r="461" spans="1:68" x14ac:dyDescent="0.25">
      <c r="A461" s="23"/>
      <c r="B461" s="25"/>
      <c r="F461" s="23"/>
      <c r="G461" s="23"/>
      <c r="I461" s="25"/>
      <c r="M461" s="23"/>
      <c r="N461" s="23"/>
      <c r="O461" s="8"/>
      <c r="P461" s="25"/>
      <c r="T461" s="23"/>
      <c r="U461" s="23"/>
      <c r="V461" s="8"/>
      <c r="W461" s="25"/>
      <c r="AA461" s="23"/>
      <c r="AB461" s="23"/>
      <c r="AC461" s="8"/>
      <c r="AD461" s="25"/>
      <c r="AH461" s="23"/>
      <c r="AJ461" s="25"/>
      <c r="AN461" s="23"/>
      <c r="AO461" s="23"/>
      <c r="AQ461" s="25"/>
      <c r="AU461" s="23"/>
      <c r="AV461" s="23"/>
      <c r="AW461" s="23"/>
      <c r="AX461" s="25"/>
      <c r="BB461" s="23"/>
      <c r="BC461" s="23"/>
      <c r="BD461" s="23"/>
      <c r="BE461" s="25"/>
      <c r="BI461" s="23"/>
      <c r="BL461" s="25"/>
      <c r="BP461" s="23"/>
    </row>
    <row r="462" spans="1:68" x14ac:dyDescent="0.25">
      <c r="A462" s="23"/>
      <c r="B462" s="25"/>
      <c r="F462" s="23"/>
      <c r="G462" s="23"/>
      <c r="I462" s="25"/>
      <c r="M462" s="23"/>
      <c r="N462" s="23"/>
      <c r="O462" s="8"/>
      <c r="P462" s="25"/>
      <c r="T462" s="23"/>
      <c r="U462" s="23"/>
      <c r="V462" s="8"/>
      <c r="W462" s="25"/>
      <c r="AA462" s="23"/>
      <c r="AB462" s="23"/>
      <c r="AC462" s="8"/>
      <c r="AD462" s="25"/>
      <c r="AH462" s="23"/>
      <c r="AJ462" s="25"/>
      <c r="AN462" s="23"/>
      <c r="AO462" s="23"/>
      <c r="AQ462" s="25"/>
      <c r="AU462" s="23"/>
      <c r="AV462" s="23"/>
      <c r="AW462" s="23"/>
      <c r="AX462" s="25"/>
      <c r="BB462" s="23"/>
      <c r="BC462" s="23"/>
      <c r="BD462" s="23"/>
      <c r="BE462" s="25"/>
      <c r="BI462" s="23"/>
      <c r="BL462" s="25"/>
      <c r="BP462" s="23"/>
    </row>
    <row r="463" spans="1:68" x14ac:dyDescent="0.25">
      <c r="A463" s="23"/>
      <c r="B463" s="25"/>
      <c r="F463" s="23"/>
      <c r="G463" s="23"/>
      <c r="I463" s="25"/>
      <c r="M463" s="23"/>
      <c r="N463" s="23"/>
      <c r="O463" s="8"/>
      <c r="P463" s="25"/>
      <c r="T463" s="23"/>
      <c r="U463" s="23"/>
      <c r="V463" s="8"/>
      <c r="W463" s="25"/>
      <c r="AA463" s="23"/>
      <c r="AB463" s="23"/>
      <c r="AC463" s="8"/>
      <c r="AD463" s="25"/>
      <c r="AH463" s="23"/>
      <c r="AJ463" s="25"/>
      <c r="AN463" s="23"/>
      <c r="AO463" s="23"/>
      <c r="AQ463" s="25"/>
      <c r="AU463" s="23"/>
      <c r="AV463" s="23"/>
      <c r="AW463" s="23"/>
      <c r="AX463" s="25"/>
      <c r="BB463" s="23"/>
      <c r="BC463" s="23"/>
      <c r="BD463" s="23"/>
      <c r="BE463" s="25"/>
      <c r="BI463" s="23"/>
      <c r="BL463" s="25"/>
      <c r="BP463" s="23"/>
    </row>
    <row r="464" spans="1:68" x14ac:dyDescent="0.25">
      <c r="A464" s="23"/>
      <c r="B464" s="25"/>
      <c r="F464" s="23"/>
      <c r="G464" s="23"/>
      <c r="I464" s="25"/>
      <c r="M464" s="23"/>
      <c r="N464" s="23"/>
      <c r="O464" s="8"/>
      <c r="P464" s="25"/>
      <c r="T464" s="23"/>
      <c r="U464" s="23"/>
      <c r="V464" s="8"/>
      <c r="W464" s="25"/>
      <c r="AA464" s="23"/>
      <c r="AB464" s="23"/>
      <c r="AC464" s="8"/>
      <c r="AD464" s="25"/>
      <c r="AH464" s="23"/>
      <c r="AJ464" s="25"/>
      <c r="AN464" s="23"/>
      <c r="AO464" s="23"/>
      <c r="AQ464" s="25"/>
      <c r="AU464" s="23"/>
      <c r="AV464" s="23"/>
      <c r="AW464" s="23"/>
      <c r="AX464" s="25"/>
      <c r="BB464" s="23"/>
      <c r="BC464" s="23"/>
      <c r="BD464" s="23"/>
      <c r="BE464" s="25"/>
      <c r="BI464" s="23"/>
      <c r="BL464" s="25"/>
      <c r="BP464" s="23"/>
    </row>
    <row r="465" spans="1:68" x14ac:dyDescent="0.25">
      <c r="A465" s="23"/>
      <c r="B465" s="25"/>
      <c r="F465" s="23"/>
      <c r="G465" s="23"/>
      <c r="I465" s="25"/>
      <c r="M465" s="23"/>
      <c r="N465" s="23"/>
      <c r="O465" s="8"/>
      <c r="P465" s="25"/>
      <c r="T465" s="23"/>
      <c r="U465" s="23"/>
      <c r="V465" s="8"/>
      <c r="W465" s="25"/>
      <c r="AA465" s="23"/>
      <c r="AB465" s="23"/>
      <c r="AC465" s="8"/>
      <c r="AD465" s="25"/>
      <c r="AH465" s="23"/>
      <c r="AJ465" s="25"/>
      <c r="AN465" s="23"/>
      <c r="AO465" s="23"/>
      <c r="AQ465" s="25"/>
      <c r="AU465" s="23"/>
      <c r="AV465" s="23"/>
      <c r="AW465" s="23"/>
      <c r="AX465" s="25"/>
      <c r="BB465" s="23"/>
      <c r="BC465" s="23"/>
      <c r="BD465" s="23"/>
      <c r="BE465" s="25"/>
      <c r="BI465" s="23"/>
      <c r="BL465" s="25"/>
      <c r="BP465" s="23"/>
    </row>
    <row r="466" spans="1:68" x14ac:dyDescent="0.25">
      <c r="A466" s="23"/>
      <c r="B466" s="25"/>
      <c r="F466" s="23"/>
      <c r="G466" s="23"/>
      <c r="I466" s="25"/>
      <c r="M466" s="23"/>
      <c r="N466" s="23"/>
      <c r="O466" s="8"/>
      <c r="P466" s="25"/>
      <c r="T466" s="23"/>
      <c r="U466" s="23"/>
      <c r="V466" s="8"/>
      <c r="W466" s="25"/>
      <c r="AA466" s="23"/>
      <c r="AB466" s="23"/>
      <c r="AC466" s="8"/>
      <c r="AD466" s="25"/>
      <c r="AH466" s="23"/>
      <c r="AJ466" s="25"/>
      <c r="AN466" s="23"/>
      <c r="AO466" s="23"/>
      <c r="AQ466" s="25"/>
      <c r="AU466" s="23"/>
      <c r="AV466" s="23"/>
      <c r="AW466" s="23"/>
      <c r="AX466" s="25"/>
      <c r="BB466" s="23"/>
      <c r="BC466" s="23"/>
      <c r="BD466" s="23"/>
      <c r="BE466" s="25"/>
      <c r="BI466" s="23"/>
      <c r="BL466" s="25"/>
      <c r="BP466" s="23"/>
    </row>
    <row r="467" spans="1:68" x14ac:dyDescent="0.25">
      <c r="A467" s="23"/>
      <c r="B467" s="25"/>
      <c r="F467" s="23"/>
      <c r="G467" s="23"/>
      <c r="I467" s="25"/>
      <c r="M467" s="23"/>
      <c r="N467" s="23"/>
      <c r="O467" s="8"/>
      <c r="P467" s="25"/>
      <c r="T467" s="23"/>
      <c r="U467" s="23"/>
      <c r="V467" s="8"/>
      <c r="W467" s="25"/>
      <c r="AA467" s="23"/>
      <c r="AB467" s="23"/>
      <c r="AC467" s="8"/>
      <c r="AD467" s="25"/>
      <c r="AH467" s="23"/>
      <c r="AJ467" s="25"/>
      <c r="AN467" s="23"/>
      <c r="AO467" s="23"/>
      <c r="AQ467" s="25"/>
      <c r="AU467" s="23"/>
      <c r="AV467" s="23"/>
      <c r="AW467" s="23"/>
      <c r="AX467" s="25"/>
      <c r="BB467" s="23"/>
      <c r="BC467" s="23"/>
      <c r="BD467" s="23"/>
      <c r="BE467" s="25"/>
      <c r="BI467" s="23"/>
      <c r="BL467" s="25"/>
      <c r="BP467" s="23"/>
    </row>
    <row r="468" spans="1:68" x14ac:dyDescent="0.25">
      <c r="A468" s="23"/>
      <c r="B468" s="25"/>
      <c r="F468" s="23"/>
      <c r="G468" s="23"/>
      <c r="I468" s="25"/>
      <c r="M468" s="23"/>
      <c r="N468" s="23"/>
      <c r="O468" s="8"/>
      <c r="P468" s="25"/>
      <c r="T468" s="23"/>
      <c r="U468" s="23"/>
      <c r="V468" s="8"/>
      <c r="W468" s="25"/>
      <c r="AA468" s="23"/>
      <c r="AB468" s="23"/>
      <c r="AC468" s="8"/>
      <c r="AD468" s="25"/>
      <c r="AH468" s="23"/>
      <c r="AJ468" s="25"/>
      <c r="AN468" s="23"/>
      <c r="AO468" s="23"/>
      <c r="AQ468" s="25"/>
      <c r="AU468" s="23"/>
      <c r="AV468" s="23"/>
      <c r="AW468" s="23"/>
      <c r="AX468" s="25"/>
      <c r="BB468" s="23"/>
      <c r="BC468" s="23"/>
      <c r="BD468" s="23"/>
      <c r="BE468" s="25"/>
      <c r="BI468" s="23"/>
      <c r="BL468" s="25"/>
      <c r="BP468" s="23"/>
    </row>
    <row r="469" spans="1:68" x14ac:dyDescent="0.25">
      <c r="A469" s="23"/>
      <c r="B469" s="25"/>
      <c r="F469" s="23"/>
      <c r="G469" s="23"/>
      <c r="I469" s="25"/>
      <c r="M469" s="23"/>
      <c r="N469" s="23"/>
      <c r="O469" s="8"/>
      <c r="P469" s="25"/>
      <c r="T469" s="23"/>
      <c r="U469" s="23"/>
      <c r="V469" s="8"/>
      <c r="W469" s="25"/>
      <c r="AA469" s="23"/>
      <c r="AB469" s="23"/>
      <c r="AC469" s="8"/>
      <c r="AD469" s="25"/>
      <c r="AH469" s="23"/>
      <c r="AJ469" s="25"/>
      <c r="AN469" s="23"/>
      <c r="AO469" s="23"/>
      <c r="AQ469" s="25"/>
      <c r="AU469" s="23"/>
      <c r="AV469" s="23"/>
      <c r="AW469" s="23"/>
      <c r="AX469" s="25"/>
      <c r="BB469" s="23"/>
      <c r="BC469" s="23"/>
      <c r="BD469" s="23"/>
      <c r="BE469" s="25"/>
      <c r="BI469" s="23"/>
      <c r="BL469" s="25"/>
      <c r="BP469" s="23"/>
    </row>
    <row r="470" spans="1:68" x14ac:dyDescent="0.25">
      <c r="A470" s="23"/>
      <c r="B470" s="25"/>
      <c r="F470" s="23"/>
      <c r="G470" s="23"/>
      <c r="I470" s="25"/>
      <c r="M470" s="23"/>
      <c r="N470" s="23"/>
      <c r="O470" s="8"/>
      <c r="P470" s="25"/>
      <c r="T470" s="23"/>
      <c r="U470" s="23"/>
      <c r="V470" s="8"/>
      <c r="W470" s="25"/>
      <c r="AA470" s="23"/>
      <c r="AB470" s="23"/>
      <c r="AC470" s="8"/>
      <c r="AD470" s="25"/>
      <c r="AH470" s="23"/>
      <c r="AJ470" s="25"/>
      <c r="AN470" s="23"/>
      <c r="AO470" s="23"/>
      <c r="AQ470" s="25"/>
      <c r="AU470" s="23"/>
      <c r="AV470" s="23"/>
      <c r="AW470" s="23"/>
      <c r="AX470" s="25"/>
      <c r="BB470" s="23"/>
      <c r="BC470" s="23"/>
      <c r="BD470" s="23"/>
      <c r="BE470" s="25"/>
      <c r="BI470" s="23"/>
      <c r="BL470" s="25"/>
      <c r="BP470" s="23"/>
    </row>
    <row r="471" spans="1:68" x14ac:dyDescent="0.25">
      <c r="A471" s="23"/>
      <c r="B471" s="25"/>
      <c r="F471" s="23"/>
      <c r="G471" s="23"/>
      <c r="I471" s="25"/>
      <c r="M471" s="23"/>
      <c r="N471" s="23"/>
      <c r="O471" s="8"/>
      <c r="P471" s="25"/>
      <c r="T471" s="23"/>
      <c r="U471" s="23"/>
      <c r="V471" s="8"/>
      <c r="W471" s="25"/>
      <c r="AA471" s="23"/>
      <c r="AB471" s="23"/>
      <c r="AC471" s="8"/>
      <c r="AD471" s="25"/>
      <c r="AH471" s="23"/>
      <c r="AJ471" s="25"/>
      <c r="AN471" s="23"/>
      <c r="AO471" s="23"/>
      <c r="AQ471" s="25"/>
      <c r="AU471" s="23"/>
      <c r="AV471" s="23"/>
      <c r="AW471" s="23"/>
      <c r="AX471" s="25"/>
      <c r="BB471" s="23"/>
      <c r="BC471" s="23"/>
      <c r="BD471" s="23"/>
      <c r="BE471" s="25"/>
      <c r="BI471" s="23"/>
      <c r="BL471" s="25"/>
      <c r="BP471" s="23"/>
    </row>
    <row r="472" spans="1:68" x14ac:dyDescent="0.25">
      <c r="A472" s="23"/>
      <c r="B472" s="25"/>
      <c r="F472" s="23"/>
      <c r="G472" s="23"/>
      <c r="I472" s="25"/>
      <c r="M472" s="23"/>
      <c r="N472" s="23"/>
      <c r="O472" s="8"/>
      <c r="P472" s="25"/>
      <c r="T472" s="23"/>
      <c r="U472" s="23"/>
      <c r="V472" s="8"/>
      <c r="W472" s="25"/>
      <c r="AA472" s="23"/>
      <c r="AB472" s="23"/>
      <c r="AC472" s="8"/>
      <c r="AD472" s="25"/>
      <c r="AH472" s="23"/>
      <c r="AJ472" s="25"/>
      <c r="AN472" s="23"/>
      <c r="AO472" s="23"/>
      <c r="AQ472" s="25"/>
      <c r="AU472" s="23"/>
      <c r="AV472" s="23"/>
      <c r="AW472" s="23"/>
      <c r="AX472" s="25"/>
      <c r="BB472" s="23"/>
      <c r="BC472" s="23"/>
      <c r="BD472" s="23"/>
      <c r="BE472" s="25"/>
      <c r="BI472" s="23"/>
      <c r="BL472" s="25"/>
      <c r="BP472" s="23"/>
    </row>
    <row r="473" spans="1:68" x14ac:dyDescent="0.25">
      <c r="A473" s="23"/>
      <c r="B473" s="25"/>
      <c r="F473" s="23"/>
      <c r="G473" s="23"/>
      <c r="I473" s="25"/>
      <c r="M473" s="23"/>
      <c r="N473" s="23"/>
      <c r="O473" s="8"/>
      <c r="P473" s="25"/>
      <c r="T473" s="23"/>
      <c r="U473" s="23"/>
      <c r="V473" s="8"/>
      <c r="W473" s="25"/>
      <c r="AA473" s="23"/>
      <c r="AB473" s="23"/>
      <c r="AC473" s="8"/>
      <c r="AD473" s="25"/>
      <c r="AH473" s="23"/>
      <c r="AJ473" s="25"/>
      <c r="AN473" s="23"/>
      <c r="AO473" s="23"/>
      <c r="AQ473" s="25"/>
      <c r="AU473" s="23"/>
      <c r="AV473" s="23"/>
      <c r="AW473" s="23"/>
      <c r="AX473" s="25"/>
      <c r="BB473" s="23"/>
      <c r="BC473" s="23"/>
      <c r="BD473" s="23"/>
      <c r="BE473" s="25"/>
      <c r="BI473" s="23"/>
      <c r="BL473" s="25"/>
      <c r="BP473" s="23"/>
    </row>
    <row r="474" spans="1:68" x14ac:dyDescent="0.25">
      <c r="A474" s="23"/>
      <c r="B474" s="25"/>
      <c r="F474" s="23"/>
      <c r="G474" s="23"/>
      <c r="I474" s="25"/>
      <c r="M474" s="23"/>
      <c r="N474" s="23"/>
      <c r="O474" s="8"/>
      <c r="P474" s="25"/>
      <c r="T474" s="23"/>
      <c r="U474" s="23"/>
      <c r="V474" s="8"/>
      <c r="W474" s="25"/>
      <c r="AA474" s="23"/>
      <c r="AB474" s="23"/>
      <c r="AC474" s="8"/>
      <c r="AD474" s="25"/>
      <c r="AH474" s="23"/>
      <c r="AJ474" s="25"/>
      <c r="AN474" s="23"/>
      <c r="AO474" s="23"/>
      <c r="AQ474" s="25"/>
      <c r="AU474" s="23"/>
      <c r="AV474" s="23"/>
      <c r="AW474" s="23"/>
      <c r="AX474" s="25"/>
      <c r="BB474" s="23"/>
      <c r="BC474" s="23"/>
      <c r="BD474" s="23"/>
      <c r="BE474" s="25"/>
      <c r="BI474" s="23"/>
      <c r="BL474" s="25"/>
      <c r="BP474" s="23"/>
    </row>
    <row r="475" spans="1:68" x14ac:dyDescent="0.25">
      <c r="A475" s="23"/>
      <c r="B475" s="25"/>
      <c r="F475" s="23"/>
      <c r="G475" s="23"/>
      <c r="I475" s="25"/>
      <c r="M475" s="23"/>
      <c r="N475" s="23"/>
      <c r="O475" s="8"/>
      <c r="P475" s="25"/>
      <c r="T475" s="23"/>
      <c r="U475" s="23"/>
      <c r="V475" s="8"/>
      <c r="W475" s="25"/>
      <c r="AA475" s="23"/>
      <c r="AB475" s="23"/>
      <c r="AC475" s="8"/>
      <c r="AD475" s="25"/>
      <c r="AH475" s="23"/>
      <c r="AJ475" s="25"/>
      <c r="AN475" s="23"/>
      <c r="AO475" s="23"/>
      <c r="AQ475" s="25"/>
      <c r="AU475" s="23"/>
      <c r="AV475" s="23"/>
      <c r="AW475" s="23"/>
      <c r="AX475" s="25"/>
      <c r="BB475" s="23"/>
      <c r="BC475" s="23"/>
      <c r="BD475" s="23"/>
      <c r="BE475" s="25"/>
      <c r="BI475" s="23"/>
      <c r="BL475" s="25"/>
      <c r="BP475" s="23"/>
    </row>
    <row r="476" spans="1:68" x14ac:dyDescent="0.25">
      <c r="A476" s="23"/>
      <c r="B476" s="25"/>
      <c r="F476" s="23"/>
      <c r="G476" s="23"/>
      <c r="I476" s="25"/>
      <c r="M476" s="23"/>
      <c r="N476" s="23"/>
      <c r="O476" s="8"/>
      <c r="P476" s="25"/>
      <c r="T476" s="23"/>
      <c r="U476" s="23"/>
      <c r="V476" s="8"/>
      <c r="W476" s="25"/>
      <c r="AA476" s="23"/>
      <c r="AB476" s="23"/>
      <c r="AC476" s="8"/>
      <c r="AD476" s="25"/>
      <c r="AH476" s="23"/>
      <c r="AJ476" s="25"/>
      <c r="AN476" s="23"/>
      <c r="AO476" s="23"/>
      <c r="AQ476" s="25"/>
      <c r="AU476" s="23"/>
      <c r="AV476" s="23"/>
      <c r="AW476" s="23"/>
      <c r="AX476" s="25"/>
      <c r="BB476" s="23"/>
      <c r="BC476" s="23"/>
      <c r="BD476" s="23"/>
      <c r="BE476" s="25"/>
      <c r="BI476" s="23"/>
      <c r="BL476" s="25"/>
      <c r="BP476" s="23"/>
    </row>
    <row r="477" spans="1:68" x14ac:dyDescent="0.25">
      <c r="A477" s="23"/>
      <c r="B477" s="25"/>
      <c r="F477" s="23"/>
      <c r="G477" s="23"/>
      <c r="I477" s="25"/>
      <c r="M477" s="23"/>
      <c r="N477" s="23"/>
      <c r="O477" s="8"/>
      <c r="P477" s="25"/>
      <c r="T477" s="23"/>
      <c r="U477" s="23"/>
      <c r="V477" s="8"/>
      <c r="W477" s="25"/>
      <c r="AA477" s="23"/>
      <c r="AB477" s="23"/>
      <c r="AC477" s="8"/>
      <c r="AD477" s="25"/>
      <c r="AH477" s="23"/>
      <c r="AJ477" s="25"/>
      <c r="AN477" s="23"/>
      <c r="AO477" s="23"/>
      <c r="AQ477" s="25"/>
      <c r="AU477" s="23"/>
      <c r="AV477" s="23"/>
      <c r="AW477" s="23"/>
      <c r="AX477" s="25"/>
      <c r="BB477" s="23"/>
      <c r="BC477" s="23"/>
      <c r="BD477" s="23"/>
      <c r="BE477" s="25"/>
      <c r="BI477" s="23"/>
      <c r="BL477" s="25"/>
      <c r="BP477" s="23"/>
    </row>
    <row r="478" spans="1:68" x14ac:dyDescent="0.25">
      <c r="A478" s="23"/>
      <c r="B478" s="25"/>
      <c r="F478" s="23"/>
      <c r="G478" s="23"/>
      <c r="I478" s="25"/>
      <c r="M478" s="23"/>
      <c r="N478" s="23"/>
      <c r="O478" s="8"/>
      <c r="P478" s="25"/>
      <c r="T478" s="23"/>
      <c r="U478" s="23"/>
      <c r="V478" s="8"/>
      <c r="W478" s="25"/>
      <c r="AA478" s="23"/>
      <c r="AB478" s="23"/>
      <c r="AC478" s="8"/>
      <c r="AD478" s="25"/>
      <c r="AH478" s="23"/>
      <c r="AJ478" s="25"/>
      <c r="AN478" s="23"/>
      <c r="AO478" s="23"/>
      <c r="AQ478" s="25"/>
      <c r="AU478" s="23"/>
      <c r="AV478" s="23"/>
      <c r="AW478" s="23"/>
      <c r="AX478" s="25"/>
      <c r="BB478" s="23"/>
      <c r="BC478" s="23"/>
      <c r="BD478" s="23"/>
      <c r="BE478" s="25"/>
      <c r="BI478" s="23"/>
      <c r="BL478" s="25"/>
      <c r="BP478" s="23"/>
    </row>
    <row r="479" spans="1:68" x14ac:dyDescent="0.25">
      <c r="A479" s="23"/>
      <c r="B479" s="25"/>
      <c r="F479" s="23"/>
      <c r="G479" s="23"/>
      <c r="I479" s="25"/>
      <c r="M479" s="23"/>
      <c r="N479" s="23"/>
      <c r="O479" s="8"/>
      <c r="P479" s="25"/>
      <c r="T479" s="23"/>
      <c r="U479" s="23"/>
      <c r="V479" s="8"/>
      <c r="W479" s="25"/>
      <c r="AA479" s="23"/>
      <c r="AB479" s="23"/>
      <c r="AC479" s="8"/>
      <c r="AD479" s="25"/>
      <c r="AH479" s="23"/>
      <c r="AJ479" s="25"/>
      <c r="AN479" s="23"/>
      <c r="AO479" s="23"/>
      <c r="AQ479" s="25"/>
      <c r="AU479" s="23"/>
      <c r="AV479" s="23"/>
      <c r="AW479" s="23"/>
      <c r="AX479" s="25"/>
      <c r="BB479" s="23"/>
      <c r="BC479" s="23"/>
      <c r="BD479" s="23"/>
      <c r="BE479" s="25"/>
      <c r="BI479" s="23"/>
      <c r="BL479" s="25"/>
      <c r="BP479" s="23"/>
    </row>
    <row r="480" spans="1:68" x14ac:dyDescent="0.25">
      <c r="A480" s="23"/>
      <c r="B480" s="25"/>
      <c r="F480" s="23"/>
      <c r="G480" s="23"/>
      <c r="I480" s="25"/>
      <c r="M480" s="23"/>
      <c r="N480" s="23"/>
      <c r="O480" s="8"/>
      <c r="P480" s="25"/>
      <c r="T480" s="23"/>
      <c r="U480" s="23"/>
      <c r="V480" s="8"/>
      <c r="W480" s="25"/>
      <c r="AA480" s="23"/>
      <c r="AB480" s="23"/>
      <c r="AC480" s="8"/>
      <c r="AD480" s="25"/>
      <c r="AH480" s="23"/>
      <c r="AJ480" s="25"/>
      <c r="AN480" s="23"/>
      <c r="AO480" s="23"/>
      <c r="AQ480" s="25"/>
      <c r="AU480" s="23"/>
      <c r="AV480" s="23"/>
      <c r="AW480" s="23"/>
      <c r="AX480" s="25"/>
      <c r="BB480" s="23"/>
      <c r="BC480" s="23"/>
      <c r="BD480" s="23"/>
      <c r="BE480" s="25"/>
      <c r="BI480" s="23"/>
      <c r="BL480" s="25"/>
      <c r="BP480" s="23"/>
    </row>
    <row r="481" spans="1:68" x14ac:dyDescent="0.25">
      <c r="A481" s="23"/>
      <c r="B481" s="25"/>
      <c r="F481" s="23"/>
      <c r="G481" s="23"/>
      <c r="I481" s="25"/>
      <c r="M481" s="23"/>
      <c r="N481" s="23"/>
      <c r="O481" s="8"/>
      <c r="P481" s="25"/>
      <c r="T481" s="23"/>
      <c r="U481" s="23"/>
      <c r="V481" s="8"/>
      <c r="W481" s="25"/>
      <c r="AA481" s="23"/>
      <c r="AB481" s="23"/>
      <c r="AC481" s="8"/>
      <c r="AD481" s="25"/>
      <c r="AH481" s="23"/>
      <c r="AJ481" s="25"/>
      <c r="AN481" s="23"/>
      <c r="AO481" s="23"/>
      <c r="AQ481" s="25"/>
      <c r="AU481" s="23"/>
      <c r="AV481" s="23"/>
      <c r="AW481" s="23"/>
      <c r="AX481" s="25"/>
      <c r="BB481" s="23"/>
      <c r="BC481" s="23"/>
      <c r="BD481" s="23"/>
      <c r="BE481" s="25"/>
      <c r="BI481" s="23"/>
      <c r="BL481" s="25"/>
      <c r="BP481" s="23"/>
    </row>
    <row r="482" spans="1:68" x14ac:dyDescent="0.25">
      <c r="A482" s="23"/>
      <c r="B482" s="25"/>
      <c r="F482" s="23"/>
      <c r="G482" s="23"/>
      <c r="I482" s="25"/>
      <c r="M482" s="23"/>
      <c r="N482" s="23"/>
      <c r="O482" s="8"/>
      <c r="P482" s="25"/>
      <c r="T482" s="23"/>
      <c r="U482" s="23"/>
      <c r="V482" s="8"/>
      <c r="W482" s="25"/>
      <c r="AA482" s="23"/>
      <c r="AB482" s="23"/>
      <c r="AC482" s="8"/>
      <c r="AD482" s="25"/>
      <c r="AH482" s="23"/>
      <c r="AJ482" s="25"/>
      <c r="AN482" s="23"/>
      <c r="AO482" s="23"/>
      <c r="AQ482" s="25"/>
      <c r="AU482" s="23"/>
      <c r="AV482" s="23"/>
      <c r="AW482" s="23"/>
      <c r="AX482" s="25"/>
      <c r="BB482" s="23"/>
      <c r="BC482" s="23"/>
      <c r="BD482" s="23"/>
      <c r="BE482" s="25"/>
      <c r="BI482" s="23"/>
      <c r="BL482" s="25"/>
      <c r="BP482" s="23"/>
    </row>
    <row r="483" spans="1:68" x14ac:dyDescent="0.25">
      <c r="A483" s="23"/>
      <c r="B483" s="25"/>
      <c r="F483" s="23"/>
      <c r="G483" s="23"/>
      <c r="I483" s="25"/>
      <c r="M483" s="23"/>
      <c r="N483" s="23"/>
      <c r="O483" s="8"/>
      <c r="P483" s="25"/>
      <c r="T483" s="23"/>
      <c r="U483" s="23"/>
      <c r="V483" s="8"/>
      <c r="W483" s="25"/>
      <c r="AA483" s="23"/>
      <c r="AB483" s="23"/>
      <c r="AC483" s="8"/>
      <c r="AD483" s="25"/>
      <c r="AH483" s="23"/>
      <c r="AJ483" s="25"/>
      <c r="AN483" s="23"/>
      <c r="AO483" s="23"/>
      <c r="AQ483" s="25"/>
      <c r="AU483" s="23"/>
      <c r="AV483" s="23"/>
      <c r="AW483" s="23"/>
      <c r="AX483" s="25"/>
      <c r="BB483" s="23"/>
      <c r="BC483" s="23"/>
      <c r="BD483" s="23"/>
      <c r="BE483" s="25"/>
      <c r="BI483" s="23"/>
      <c r="BL483" s="25"/>
      <c r="BP483" s="23"/>
    </row>
    <row r="484" spans="1:68" x14ac:dyDescent="0.25">
      <c r="A484" s="23"/>
      <c r="B484" s="25"/>
      <c r="F484" s="23"/>
      <c r="G484" s="23"/>
      <c r="I484" s="25"/>
      <c r="M484" s="23"/>
      <c r="N484" s="23"/>
      <c r="O484" s="8"/>
      <c r="P484" s="25"/>
      <c r="T484" s="23"/>
      <c r="U484" s="23"/>
      <c r="V484" s="8"/>
      <c r="W484" s="25"/>
      <c r="AA484" s="23"/>
      <c r="AB484" s="23"/>
      <c r="AC484" s="8"/>
      <c r="AD484" s="25"/>
      <c r="AH484" s="23"/>
      <c r="AJ484" s="25"/>
      <c r="AN484" s="23"/>
      <c r="AO484" s="23"/>
      <c r="AQ484" s="25"/>
      <c r="AU484" s="23"/>
      <c r="AV484" s="23"/>
      <c r="AW484" s="23"/>
      <c r="AX484" s="25"/>
      <c r="BB484" s="23"/>
      <c r="BC484" s="23"/>
      <c r="BD484" s="23"/>
      <c r="BE484" s="25"/>
      <c r="BI484" s="23"/>
      <c r="BL484" s="25"/>
      <c r="BP484" s="23"/>
    </row>
    <row r="485" spans="1:68" x14ac:dyDescent="0.25">
      <c r="A485" s="23"/>
      <c r="B485" s="25"/>
      <c r="F485" s="23"/>
      <c r="G485" s="23"/>
      <c r="I485" s="25"/>
      <c r="M485" s="23"/>
      <c r="N485" s="23"/>
      <c r="O485" s="8"/>
      <c r="P485" s="25"/>
      <c r="T485" s="23"/>
      <c r="U485" s="23"/>
      <c r="V485" s="8"/>
      <c r="W485" s="25"/>
      <c r="AA485" s="23"/>
      <c r="AB485" s="23"/>
      <c r="AC485" s="8"/>
      <c r="AD485" s="25"/>
      <c r="AH485" s="23"/>
      <c r="AJ485" s="25"/>
      <c r="AN485" s="23"/>
      <c r="AO485" s="23"/>
      <c r="AQ485" s="25"/>
      <c r="AU485" s="23"/>
      <c r="AV485" s="23"/>
      <c r="AW485" s="23"/>
      <c r="AX485" s="25"/>
      <c r="BB485" s="23"/>
      <c r="BC485" s="23"/>
      <c r="BD485" s="23"/>
      <c r="BE485" s="25"/>
      <c r="BI485" s="23"/>
      <c r="BL485" s="25"/>
      <c r="BP485" s="23"/>
    </row>
    <row r="486" spans="1:68" x14ac:dyDescent="0.25">
      <c r="A486" s="23"/>
      <c r="B486" s="25"/>
      <c r="F486" s="23"/>
      <c r="G486" s="23"/>
      <c r="I486" s="25"/>
      <c r="M486" s="23"/>
      <c r="N486" s="23"/>
      <c r="O486" s="8"/>
      <c r="P486" s="25"/>
      <c r="T486" s="23"/>
      <c r="U486" s="23"/>
      <c r="V486" s="8"/>
      <c r="W486" s="25"/>
      <c r="AA486" s="23"/>
      <c r="AB486" s="23"/>
      <c r="AC486" s="8"/>
      <c r="AD486" s="25"/>
      <c r="AH486" s="23"/>
      <c r="AJ486" s="25"/>
      <c r="AN486" s="23"/>
      <c r="AO486" s="23"/>
      <c r="AQ486" s="25"/>
      <c r="AU486" s="23"/>
      <c r="AV486" s="23"/>
      <c r="AW486" s="23"/>
      <c r="AX486" s="25"/>
      <c r="BB486" s="23"/>
      <c r="BC486" s="23"/>
      <c r="BD486" s="23"/>
      <c r="BE486" s="25"/>
      <c r="BI486" s="23"/>
      <c r="BL486" s="25"/>
      <c r="BP486" s="23"/>
    </row>
    <row r="487" spans="1:68" x14ac:dyDescent="0.25">
      <c r="B487" s="25"/>
      <c r="I487" s="25"/>
      <c r="O487" s="8"/>
      <c r="P487" s="25"/>
      <c r="V487" s="8"/>
      <c r="W487" s="25"/>
      <c r="AC487" s="8"/>
      <c r="AD487" s="25"/>
      <c r="AJ487" s="25"/>
      <c r="AQ487" s="25"/>
      <c r="AX487" s="25"/>
      <c r="BE487" s="25"/>
      <c r="BL487" s="25"/>
    </row>
    <row r="488" spans="1:68" x14ac:dyDescent="0.25">
      <c r="B488" s="25"/>
      <c r="I488" s="25"/>
      <c r="O488" s="8"/>
      <c r="P488" s="25"/>
      <c r="V488" s="8"/>
      <c r="W488" s="25"/>
      <c r="AC488" s="8"/>
      <c r="AD488" s="25"/>
      <c r="AJ488" s="25"/>
      <c r="AQ488" s="25"/>
      <c r="AX488" s="25"/>
      <c r="BE488" s="25"/>
      <c r="BL488" s="25"/>
    </row>
    <row r="489" spans="1:68" x14ac:dyDescent="0.25">
      <c r="B489" s="25"/>
      <c r="I489" s="25"/>
      <c r="O489" s="8"/>
      <c r="P489" s="25"/>
      <c r="V489" s="8"/>
      <c r="W489" s="25"/>
      <c r="AC489" s="8"/>
      <c r="AD489" s="25"/>
      <c r="AJ489" s="25"/>
      <c r="AQ489" s="25"/>
      <c r="AX489" s="25"/>
      <c r="BE489" s="25"/>
      <c r="BL489" s="25"/>
    </row>
    <row r="490" spans="1:68" x14ac:dyDescent="0.25">
      <c r="B490" s="25"/>
      <c r="I490" s="25"/>
      <c r="O490" s="8"/>
      <c r="P490" s="25"/>
      <c r="V490" s="8"/>
      <c r="W490" s="25"/>
      <c r="AC490" s="8"/>
      <c r="AD490" s="25"/>
      <c r="AJ490" s="25"/>
      <c r="AQ490" s="25"/>
      <c r="AX490" s="25"/>
      <c r="BE490" s="25"/>
      <c r="BL490" s="25"/>
    </row>
    <row r="491" spans="1:68" x14ac:dyDescent="0.25">
      <c r="B491" s="25"/>
      <c r="I491" s="25"/>
      <c r="O491" s="8"/>
      <c r="P491" s="25"/>
      <c r="V491" s="8"/>
      <c r="W491" s="25"/>
      <c r="AC491" s="8"/>
      <c r="AD491" s="25"/>
      <c r="AJ491" s="25"/>
      <c r="AQ491" s="25"/>
      <c r="AX491" s="25"/>
      <c r="BE491" s="25"/>
      <c r="BL491" s="25"/>
    </row>
    <row r="492" spans="1:68" x14ac:dyDescent="0.25">
      <c r="B492" s="25"/>
      <c r="I492" s="25"/>
      <c r="O492" s="8"/>
      <c r="P492" s="25"/>
      <c r="V492" s="8"/>
      <c r="W492" s="25"/>
      <c r="AC492" s="8"/>
      <c r="AD492" s="25"/>
      <c r="AJ492" s="25"/>
      <c r="AQ492" s="25"/>
      <c r="AX492" s="25"/>
      <c r="BE492" s="25"/>
      <c r="BL492" s="25"/>
    </row>
    <row r="493" spans="1:68" x14ac:dyDescent="0.25">
      <c r="B493" s="25"/>
      <c r="I493" s="25"/>
      <c r="O493" s="8"/>
      <c r="P493" s="25"/>
      <c r="V493" s="8"/>
      <c r="W493" s="25"/>
      <c r="AC493" s="8"/>
      <c r="AD493" s="25"/>
      <c r="AJ493" s="25"/>
      <c r="AQ493" s="25"/>
      <c r="AX493" s="25"/>
      <c r="BE493" s="25"/>
      <c r="BL493" s="25"/>
    </row>
    <row r="494" spans="1:68" x14ac:dyDescent="0.25">
      <c r="B494" s="25"/>
      <c r="I494" s="25"/>
      <c r="O494" s="8"/>
      <c r="P494" s="25"/>
      <c r="V494" s="8"/>
      <c r="W494" s="25"/>
      <c r="AC494" s="8"/>
      <c r="AD494" s="25"/>
      <c r="AJ494" s="25"/>
      <c r="AQ494" s="25"/>
      <c r="AX494" s="25"/>
      <c r="BE494" s="25"/>
      <c r="BL494" s="25"/>
    </row>
    <row r="495" spans="1:68" x14ac:dyDescent="0.25">
      <c r="B495" s="25"/>
      <c r="I495" s="25"/>
      <c r="O495" s="8"/>
      <c r="P495" s="25"/>
      <c r="V495" s="8"/>
      <c r="W495" s="25"/>
      <c r="AC495" s="8"/>
      <c r="AD495" s="25"/>
      <c r="AJ495" s="25"/>
      <c r="AQ495" s="25"/>
      <c r="AX495" s="25"/>
      <c r="BE495" s="25"/>
      <c r="BL495" s="25"/>
    </row>
    <row r="496" spans="1:68" x14ac:dyDescent="0.25">
      <c r="B496" s="25"/>
      <c r="I496" s="25"/>
      <c r="O496" s="8"/>
      <c r="P496" s="25"/>
      <c r="V496" s="8"/>
      <c r="W496" s="25"/>
      <c r="AC496" s="8"/>
      <c r="AD496" s="25"/>
      <c r="AJ496" s="25"/>
      <c r="AQ496" s="25"/>
      <c r="AX496" s="25"/>
      <c r="BE496" s="25"/>
      <c r="BL496" s="25"/>
    </row>
    <row r="497" spans="2:64" x14ac:dyDescent="0.25">
      <c r="B497" s="25"/>
      <c r="I497" s="25"/>
      <c r="O497" s="8"/>
      <c r="P497" s="25"/>
      <c r="V497" s="8"/>
      <c r="W497" s="25"/>
      <c r="AC497" s="8"/>
      <c r="AD497" s="25"/>
      <c r="AJ497" s="25"/>
      <c r="AQ497" s="25"/>
      <c r="AX497" s="25"/>
      <c r="BE497" s="25"/>
      <c r="BL497" s="25"/>
    </row>
    <row r="498" spans="2:64" x14ac:dyDescent="0.25">
      <c r="B498" s="25"/>
      <c r="I498" s="25"/>
      <c r="O498" s="8"/>
      <c r="P498" s="25"/>
      <c r="V498" s="8"/>
      <c r="W498" s="25"/>
      <c r="AC498" s="8"/>
      <c r="AD498" s="25"/>
      <c r="AJ498" s="25"/>
      <c r="AQ498" s="25"/>
      <c r="AX498" s="25"/>
      <c r="BE498" s="25"/>
      <c r="BL498" s="25"/>
    </row>
    <row r="499" spans="2:64" x14ac:dyDescent="0.25">
      <c r="B499" s="25"/>
      <c r="I499" s="25"/>
      <c r="O499" s="8"/>
      <c r="P499" s="25"/>
      <c r="V499" s="8"/>
      <c r="W499" s="25"/>
      <c r="AC499" s="8"/>
      <c r="AD499" s="25"/>
      <c r="AJ499" s="25"/>
      <c r="AQ499" s="25"/>
      <c r="AX499" s="25"/>
      <c r="BE499" s="25"/>
      <c r="BL499" s="25"/>
    </row>
    <row r="500" spans="2:64" x14ac:dyDescent="0.25">
      <c r="B500" s="25"/>
      <c r="I500" s="25"/>
      <c r="O500" s="8"/>
      <c r="P500" s="25"/>
      <c r="V500" s="8"/>
      <c r="W500" s="25"/>
      <c r="AC500" s="8"/>
      <c r="AD500" s="25"/>
      <c r="AJ500" s="25"/>
      <c r="AQ500" s="25"/>
      <c r="AX500" s="25"/>
      <c r="BE500" s="25"/>
      <c r="BL500" s="25"/>
    </row>
    <row r="501" spans="2:64" x14ac:dyDescent="0.25">
      <c r="B501" s="25"/>
      <c r="I501" s="25"/>
      <c r="O501" s="8"/>
      <c r="P501" s="25"/>
      <c r="V501" s="8"/>
      <c r="W501" s="25"/>
      <c r="AC501" s="8"/>
      <c r="AD501" s="25"/>
      <c r="AJ501" s="25"/>
      <c r="AQ501" s="25"/>
      <c r="AX501" s="25"/>
      <c r="BE501" s="25"/>
      <c r="BL501" s="25"/>
    </row>
    <row r="502" spans="2:64" x14ac:dyDescent="0.25">
      <c r="B502" s="25"/>
      <c r="I502" s="25"/>
      <c r="O502" s="8"/>
      <c r="P502" s="25"/>
      <c r="V502" s="8"/>
      <c r="W502" s="25"/>
      <c r="AC502" s="8"/>
      <c r="AD502" s="25"/>
      <c r="AJ502" s="25"/>
      <c r="AQ502" s="25"/>
      <c r="AX502" s="25"/>
      <c r="BE502" s="25"/>
      <c r="BL502" s="25"/>
    </row>
    <row r="503" spans="2:64" x14ac:dyDescent="0.25">
      <c r="B503" s="25"/>
      <c r="I503" s="25"/>
      <c r="O503" s="8"/>
      <c r="P503" s="25"/>
      <c r="V503" s="8"/>
      <c r="W503" s="25"/>
      <c r="AC503" s="8"/>
      <c r="AD503" s="25"/>
      <c r="AJ503" s="25"/>
      <c r="AQ503" s="25"/>
      <c r="AX503" s="25"/>
      <c r="BE503" s="25"/>
      <c r="BL503" s="25"/>
    </row>
    <row r="504" spans="2:64" x14ac:dyDescent="0.25">
      <c r="B504" s="25"/>
      <c r="I504" s="25"/>
      <c r="O504" s="8"/>
      <c r="P504" s="25"/>
      <c r="V504" s="8"/>
      <c r="W504" s="25"/>
      <c r="AC504" s="8"/>
      <c r="AD504" s="25"/>
      <c r="AJ504" s="25"/>
      <c r="AQ504" s="25"/>
      <c r="AX504" s="25"/>
      <c r="BE504" s="25"/>
      <c r="BL504" s="25"/>
    </row>
    <row r="505" spans="2:64" x14ac:dyDescent="0.25">
      <c r="B505" s="25"/>
      <c r="I505" s="25"/>
      <c r="O505" s="8"/>
      <c r="P505" s="25"/>
      <c r="V505" s="8"/>
      <c r="W505" s="25"/>
      <c r="AC505" s="8"/>
      <c r="AD505" s="25"/>
      <c r="AJ505" s="25"/>
      <c r="AQ505" s="25"/>
      <c r="AX505" s="25"/>
      <c r="BE505" s="25"/>
      <c r="BL505" s="25"/>
    </row>
    <row r="506" spans="2:64" x14ac:dyDescent="0.25">
      <c r="B506" s="25"/>
      <c r="I506" s="25"/>
      <c r="O506" s="8"/>
      <c r="P506" s="25"/>
      <c r="V506" s="8"/>
      <c r="W506" s="25"/>
      <c r="AC506" s="8"/>
      <c r="AD506" s="25"/>
      <c r="AJ506" s="25"/>
      <c r="AQ506" s="25"/>
      <c r="AX506" s="25"/>
      <c r="BE506" s="25"/>
      <c r="BL506" s="25"/>
    </row>
    <row r="507" spans="2:64" x14ac:dyDescent="0.25">
      <c r="B507" s="25"/>
      <c r="I507" s="25"/>
      <c r="O507" s="8"/>
      <c r="P507" s="25"/>
      <c r="V507" s="8"/>
      <c r="W507" s="25"/>
      <c r="AC507" s="8"/>
      <c r="AD507" s="25"/>
      <c r="AJ507" s="25"/>
      <c r="AQ507" s="25"/>
      <c r="AX507" s="25"/>
      <c r="BE507" s="25"/>
      <c r="BL507" s="25"/>
    </row>
    <row r="508" spans="2:64" x14ac:dyDescent="0.25">
      <c r="B508" s="25"/>
      <c r="I508" s="25"/>
      <c r="P508" s="25"/>
      <c r="W508" s="25"/>
      <c r="AD508" s="25"/>
      <c r="AJ508" s="25"/>
      <c r="AQ508" s="25"/>
      <c r="AX508" s="25"/>
      <c r="BE508" s="25"/>
      <c r="BL508" s="25"/>
    </row>
    <row r="509" spans="2:64" x14ac:dyDescent="0.25">
      <c r="B509" s="25"/>
      <c r="I509" s="25"/>
      <c r="P509" s="25"/>
      <c r="W509" s="25"/>
      <c r="AD509" s="25"/>
      <c r="AJ509" s="25"/>
      <c r="AQ509" s="25"/>
      <c r="AX509" s="25"/>
      <c r="BE509" s="25"/>
      <c r="BL509" s="25"/>
    </row>
    <row r="510" spans="2:64" x14ac:dyDescent="0.25">
      <c r="B510" s="25"/>
      <c r="I510" s="25"/>
      <c r="P510" s="25"/>
      <c r="W510" s="25"/>
      <c r="AD510" s="25"/>
      <c r="AJ510" s="25"/>
      <c r="AQ510" s="25"/>
      <c r="AX510" s="25"/>
      <c r="BE510" s="25"/>
      <c r="BL510" s="25"/>
    </row>
  </sheetData>
  <mergeCells count="10">
    <mergeCell ref="AQ1:AU1"/>
    <mergeCell ref="AX1:BB1"/>
    <mergeCell ref="BE1:BI1"/>
    <mergeCell ref="BL1:BP1"/>
    <mergeCell ref="B1:F1"/>
    <mergeCell ref="I1:M1"/>
    <mergeCell ref="P1:T1"/>
    <mergeCell ref="W1:AA1"/>
    <mergeCell ref="AD1:AH1"/>
    <mergeCell ref="AJ1:AN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Tips</vt:lpstr>
      <vt:lpstr>Loan Comparison</vt:lpstr>
      <vt:lpstr>Amortization Tables</vt:lpstr>
      <vt:lpstr>'Loan Comparison'!Print_Titles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Kaia Peterson</dc:creator>
  <cp:lastModifiedBy>Michelle Rogers</cp:lastModifiedBy>
  <cp:lastPrinted>2019-02-13T22:31:06Z</cp:lastPrinted>
  <dcterms:created xsi:type="dcterms:W3CDTF">2018-10-02T21:00:41Z</dcterms:created>
  <dcterms:modified xsi:type="dcterms:W3CDTF">2019-02-13T22:31:10Z</dcterms:modified>
</cp:coreProperties>
</file>